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30" windowWidth="14625" windowHeight="7875" activeTab="1"/>
  </bookViews>
  <sheets>
    <sheet name="נספח ב4" sheetId="1" r:id="rId1"/>
    <sheet name="נספח ב5" sheetId="2" r:id="rId2"/>
    <sheet name="גיליון3" sheetId="3" r:id="rId3"/>
  </sheets>
  <externalReferences>
    <externalReference r:id="rId4"/>
  </externalReferences>
  <calcPr calcId="145621"/>
</workbook>
</file>

<file path=xl/calcChain.xml><?xml version="1.0" encoding="utf-8"?>
<calcChain xmlns="http://schemas.openxmlformats.org/spreadsheetml/2006/main">
  <c r="W10" i="2" l="1"/>
  <c r="V10" i="2"/>
  <c r="U10" i="2"/>
  <c r="T10" i="2"/>
  <c r="S10" i="2"/>
  <c r="R10" i="2"/>
  <c r="Q10" i="2"/>
  <c r="P10" i="2"/>
  <c r="O10" i="2"/>
  <c r="N10" i="2"/>
  <c r="M10" i="2"/>
  <c r="L10" i="2"/>
  <c r="K10" i="2"/>
  <c r="J10" i="2"/>
  <c r="I10" i="2"/>
  <c r="H10" i="2"/>
  <c r="G10" i="2"/>
  <c r="F10" i="2"/>
  <c r="E10" i="2"/>
  <c r="D10" i="2"/>
  <c r="C10" i="2"/>
  <c r="B3" i="2"/>
  <c r="B2" i="2"/>
  <c r="B1" i="2"/>
  <c r="B1" i="1"/>
  <c r="B2" i="1"/>
  <c r="B3" i="1"/>
  <c r="J8" i="1"/>
  <c r="C10" i="1"/>
  <c r="D10" i="1"/>
  <c r="E10" i="1"/>
  <c r="F10" i="1"/>
  <c r="G10" i="1"/>
  <c r="H10" i="1"/>
  <c r="I10" i="1"/>
  <c r="J10" i="1"/>
  <c r="K10" i="1"/>
  <c r="L10" i="1"/>
  <c r="M10" i="1"/>
  <c r="N10" i="1"/>
  <c r="O10" i="1"/>
  <c r="P10" i="1"/>
</calcChain>
</file>

<file path=xl/sharedStrings.xml><?xml version="1.0" encoding="utf-8"?>
<sst xmlns="http://schemas.openxmlformats.org/spreadsheetml/2006/main" count="91" uniqueCount="56">
  <si>
    <t>חזרה</t>
  </si>
  <si>
    <t>בקשות למשיכת כספים או לקבלת קצבת זקנה</t>
  </si>
  <si>
    <t>מדדי הבקשות
(אחוזים)</t>
  </si>
  <si>
    <t>משך זמן הטיפול בבקשות למשיכת כספים בסכום חד-פעמי</t>
  </si>
  <si>
    <t>משך זמן הטיפול בבקשות לקבלת קצבת זקנה</t>
  </si>
  <si>
    <t>סה"כ</t>
  </si>
  <si>
    <t>עד 5 ימים</t>
  </si>
  <si>
    <t>6-10 ימים</t>
  </si>
  <si>
    <t>11-15 ימים</t>
  </si>
  <si>
    <t>16-20 ימים</t>
  </si>
  <si>
    <t>21-30 ימים</t>
  </si>
  <si>
    <t>31 ימים ומעלה</t>
  </si>
  <si>
    <t>11-20 ימים</t>
  </si>
  <si>
    <t>31-40 ימים</t>
  </si>
  <si>
    <t>41 ימים ומעלה</t>
  </si>
  <si>
    <t>(1)</t>
  </si>
  <si>
    <t>(2)</t>
  </si>
  <si>
    <t>(3)</t>
  </si>
  <si>
    <t>(4)</t>
  </si>
  <si>
    <t>(5)</t>
  </si>
  <si>
    <t>(6)</t>
  </si>
  <si>
    <t>(7)</t>
  </si>
  <si>
    <t>(8)</t>
  </si>
  <si>
    <t>(9)</t>
  </si>
  <si>
    <t>(10)</t>
  </si>
  <si>
    <t>(11)</t>
  </si>
  <si>
    <t>(12)</t>
  </si>
  <si>
    <t>(13)</t>
  </si>
  <si>
    <t>(14)</t>
  </si>
  <si>
    <t>בקשות שהגיעו לידי סיום טיפול במהלך השנה</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</si>
  <si>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</si>
  <si>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</si>
  <si>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</si>
  <si>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</si>
  <si>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</si>
  <si>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</si>
  <si>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</si>
  <si>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</si>
  <si>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</si>
  <si>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</si>
  <si>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</si>
  <si>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</si>
  <si>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</si>
  <si>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</si>
  <si>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</si>
  <si>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</si>
  <si>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(15)</t>
  </si>
  <si>
    <t>(16)</t>
  </si>
  <si>
    <t>(17)</t>
  </si>
  <si>
    <t>(18)</t>
  </si>
  <si>
    <t>(19)</t>
  </si>
  <si>
    <t>(20)</t>
  </si>
  <si>
    <t>(21)</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</si>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</sst>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Arial"/>
      <family val="2"/>
      <charset val="177"/>
      <scheme val="minor"/>
    </font>
    <font>
      <sz val="10"/>
      <name val="Arial"/>
      <family val="2"/>
    </font>
    <font>
      <b/>
      <sz val="14"/>
      <color indexed="8"/>
      <name val="David"/>
      <family val="2"/>
      <charset val="177"/>
    </font>
    <font>
      <sz val="10"/>
      <name val="David"/>
      <family val="2"/>
      <charset val="177"/>
    </font>
    <font>
      <b/>
      <sz val="16"/>
      <color indexed="8"/>
      <name val="David"/>
      <family val="2"/>
      <charset val="177"/>
    </font>
    <font>
      <b/>
      <sz val="12"/>
      <name val="David"/>
      <family val="2"/>
      <charset val="177"/>
    </font>
    <font>
      <u/>
      <sz val="10"/>
      <color indexed="12"/>
      <name val="Arial"/>
      <family val="2"/>
    </font>
    <font>
      <b/>
      <sz val="14"/>
      <name val="David"/>
      <family val="2"/>
      <charset val="177"/>
    </font>
    <font>
      <b/>
      <sz val="11"/>
      <color indexed="8"/>
      <name val="David"/>
      <family val="2"/>
      <charset val="177"/>
    </font>
    <font>
      <b/>
      <u/>
      <sz val="10"/>
      <name val="David"/>
      <family val="2"/>
      <charset val="177"/>
    </font>
    <font>
      <b/>
      <sz val="10"/>
      <name val="David"/>
      <family val="2"/>
      <charset val="177"/>
    </font>
    <font>
      <sz val="10"/>
      <color indexed="8"/>
      <name val="David"/>
      <family val="2"/>
      <charset val="177"/>
    </font>
    <font>
      <sz val="10"/>
      <color indexed="10"/>
      <name val="David"/>
      <family val="2"/>
      <charset val="177"/>
    </font>
  </fonts>
  <fills count="6">
    <fill>
      <patternFill patternType="none"/>
    </fill>
    <fill>
      <patternFill patternType="gray125"/>
    </fill>
    <fill>
      <patternFill patternType="solid">
        <fgColor indexed="9"/>
        <bgColor indexed="64"/>
      </patternFill>
    </fill>
    <fill>
      <patternFill patternType="solid">
        <fgColor rgb="FF92D050"/>
        <bgColor indexed="64"/>
      </patternFill>
    </fill>
    <fill>
      <patternFill patternType="solid">
        <fgColor indexed="22"/>
        <bgColor indexed="64"/>
      </patternFill>
    </fill>
    <fill>
      <patternFill patternType="solid">
        <fgColor indexed="26"/>
        <bgColor indexed="64"/>
      </patternFill>
    </fill>
  </fills>
  <borders count="18">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hair">
        <color auto="1"/>
      </right>
      <top/>
      <bottom/>
      <diagonal/>
    </border>
    <border>
      <left style="hair">
        <color auto="1"/>
      </left>
      <right style="hair">
        <color auto="1"/>
      </right>
      <top/>
      <bottom style="thin">
        <color auto="1"/>
      </bottom>
      <diagonal/>
    </border>
    <border>
      <left style="hair">
        <color auto="1"/>
      </left>
      <right/>
      <top/>
      <bottom style="thin">
        <color auto="1"/>
      </bottom>
      <diagonal/>
    </border>
    <border>
      <left style="hair">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top style="thin">
        <color auto="1"/>
      </top>
      <bottom style="thin">
        <color auto="1"/>
      </bottom>
      <diagonal/>
    </border>
    <border>
      <left/>
      <right style="hair">
        <color auto="1"/>
      </right>
      <top style="thin">
        <color auto="1"/>
      </top>
      <bottom style="thin">
        <color auto="1"/>
      </bottom>
      <diagonal/>
    </border>
    <border>
      <left style="thin">
        <color auto="1"/>
      </left>
      <right style="thin">
        <color auto="1"/>
      </right>
      <top style="thin">
        <color auto="1"/>
      </top>
      <bottom style="thin">
        <color auto="1"/>
      </bottom>
      <diagonal/>
    </border>
    <border>
      <left style="hair">
        <color auto="1"/>
      </left>
      <right style="thin">
        <color auto="1"/>
      </right>
      <top/>
      <bottom style="thin">
        <color auto="1"/>
      </bottom>
      <diagonal/>
    </border>
    <border>
      <left style="thin">
        <color auto="1"/>
      </left>
      <right style="hair">
        <color auto="1"/>
      </right>
      <top/>
      <bottom style="thin">
        <color auto="1"/>
      </bottom>
      <diagonal/>
    </border>
  </borders>
  <cellStyleXfs count="5">
    <xf numFmtId="0" fontId="0" fillId="0" borderId="0"/>
    <xf numFmtId="0" fontId="1" fillId="0" borderId="0">
      <alignment wrapText="1"/>
    </xf>
    <xf numFmtId="0" fontId="1" fillId="0" borderId="0"/>
    <xf numFmtId="0" fontId="6" fillId="0" borderId="0" applyNumberFormat="0" applyFill="0" applyBorder="0">
      <protection locked="0"/>
    </xf>
    <xf numFmtId="0" fontId="1" fillId="0" borderId="0">
      <alignment wrapText="1"/>
    </xf>
  </cellStyleXfs>
  <cellXfs count="46">
    <xf numFmtId="0" fontId="0" fillId="0" borderId="0" xfId="0"/>
    <xf numFmtId="0" fontId="2" fillId="0" borderId="0" xfId="1" applyFont="1" applyBorder="1" applyAlignment="1" applyProtection="1">
      <alignment horizontal="right" readingOrder="2"/>
    </xf>
    <xf numFmtId="0" fontId="3" fillId="0" borderId="0" xfId="2" applyFont="1" applyProtection="1"/>
    <xf numFmtId="0" fontId="1" fillId="0" borderId="0" xfId="2" applyProtection="1"/>
    <xf numFmtId="0" fontId="4" fillId="2" borderId="0" xfId="1" applyFont="1" applyFill="1" applyBorder="1" applyAlignment="1" applyProtection="1">
      <alignment horizontal="right" vertical="center"/>
    </xf>
    <xf numFmtId="0" fontId="5" fillId="0" borderId="0" xfId="2" applyFont="1" applyProtection="1"/>
    <xf numFmtId="0" fontId="6" fillId="3" borderId="0" xfId="3" applyFill="1" applyAlignment="1" applyProtection="1"/>
    <xf numFmtId="0" fontId="7" fillId="0" borderId="0" xfId="2" applyFont="1" applyProtection="1"/>
    <xf numFmtId="0" fontId="8" fillId="0" borderId="0" xfId="4" applyFont="1" applyFill="1" applyBorder="1" applyAlignment="1" applyProtection="1">
      <alignment horizontal="right" vertical="center"/>
    </xf>
    <xf numFmtId="0" fontId="3" fillId="0" borderId="0" xfId="2" applyFont="1" applyFill="1" applyBorder="1" applyProtection="1"/>
    <xf numFmtId="0" fontId="9" fillId="4" borderId="1" xfId="2" applyFont="1" applyFill="1" applyBorder="1" applyAlignment="1" applyProtection="1">
      <alignment horizontal="center" vertical="center" wrapText="1"/>
    </xf>
    <xf numFmtId="0" fontId="10" fillId="4" borderId="2" xfId="2" applyFont="1" applyFill="1" applyBorder="1" applyAlignment="1" applyProtection="1">
      <alignment horizontal="center" vertical="top" wrapText="1"/>
    </xf>
    <xf numFmtId="0" fontId="10" fillId="4" borderId="3" xfId="2" applyFont="1" applyFill="1" applyBorder="1" applyAlignment="1" applyProtection="1">
      <alignment horizontal="center" vertical="top" wrapText="1"/>
    </xf>
    <xf numFmtId="0" fontId="10" fillId="4" borderId="4" xfId="2" applyFont="1" applyFill="1" applyBorder="1" applyAlignment="1" applyProtection="1">
      <alignment horizontal="center" vertical="top" wrapText="1"/>
    </xf>
    <xf numFmtId="0" fontId="9" fillId="4" borderId="5" xfId="2" applyFont="1" applyFill="1" applyBorder="1" applyAlignment="1" applyProtection="1">
      <alignment horizontal="center" vertical="center" wrapText="1"/>
    </xf>
    <xf numFmtId="0" fontId="10" fillId="4" borderId="6" xfId="2" applyFont="1" applyFill="1" applyBorder="1" applyAlignment="1" applyProtection="1">
      <alignment vertical="top" wrapText="1"/>
    </xf>
    <xf numFmtId="0" fontId="10" fillId="4" borderId="7" xfId="2" applyFont="1" applyFill="1" applyBorder="1" applyAlignment="1" applyProtection="1">
      <alignment horizontal="center" vertical="top" wrapText="1"/>
    </xf>
    <xf numFmtId="0" fontId="10" fillId="4" borderId="7" xfId="2" applyFont="1" applyFill="1" applyBorder="1" applyAlignment="1" applyProtection="1">
      <alignment horizontal="center" vertical="top" wrapText="1" readingOrder="2"/>
    </xf>
    <xf numFmtId="0" fontId="10" fillId="4" borderId="8" xfId="2" applyFont="1" applyFill="1" applyBorder="1" applyAlignment="1" applyProtection="1">
      <alignment horizontal="center" vertical="top" wrapText="1" readingOrder="2"/>
    </xf>
    <xf numFmtId="0" fontId="10" fillId="4" borderId="9" xfId="2" applyFont="1" applyFill="1" applyBorder="1" applyAlignment="1" applyProtection="1">
      <alignment horizontal="center" vertical="top" wrapText="1" readingOrder="2"/>
    </xf>
    <xf numFmtId="0" fontId="10" fillId="4" borderId="6" xfId="2" applyFont="1" applyFill="1" applyBorder="1" applyAlignment="1" applyProtection="1">
      <alignment horizontal="right" vertical="top" wrapText="1"/>
    </xf>
    <xf numFmtId="0" fontId="9" fillId="4" borderId="10" xfId="2" applyFont="1" applyFill="1" applyBorder="1" applyAlignment="1" applyProtection="1">
      <alignment horizontal="center" vertical="center" wrapText="1"/>
    </xf>
    <xf numFmtId="164" fontId="10" fillId="4" borderId="11" xfId="2" applyNumberFormat="1" applyFont="1" applyFill="1" applyBorder="1" applyAlignment="1" applyProtection="1">
      <alignment horizontal="center" vertical="top" wrapText="1"/>
    </xf>
    <xf numFmtId="49" fontId="10" fillId="4" borderId="12" xfId="2" applyNumberFormat="1" applyFont="1" applyFill="1" applyBorder="1" applyAlignment="1" applyProtection="1">
      <alignment horizontal="center" vertical="top" wrapText="1"/>
    </xf>
    <xf numFmtId="49" fontId="10" fillId="4" borderId="13" xfId="2" applyNumberFormat="1" applyFont="1" applyFill="1" applyBorder="1" applyAlignment="1" applyProtection="1">
      <alignment horizontal="center" vertical="top" wrapText="1"/>
    </xf>
    <xf numFmtId="49" fontId="10" fillId="4" borderId="9" xfId="2" applyNumberFormat="1" applyFont="1" applyFill="1" applyBorder="1" applyAlignment="1" applyProtection="1">
      <alignment horizontal="center" vertical="top" wrapText="1"/>
    </xf>
    <xf numFmtId="49" fontId="10" fillId="4" borderId="11" xfId="2" applyNumberFormat="1" applyFont="1" applyFill="1" applyBorder="1" applyAlignment="1" applyProtection="1">
      <alignment horizontal="center" vertical="top" wrapText="1"/>
    </xf>
    <xf numFmtId="49" fontId="10" fillId="4" borderId="14" xfId="2" applyNumberFormat="1" applyFont="1" applyFill="1" applyBorder="1" applyAlignment="1" applyProtection="1">
      <alignment horizontal="center" vertical="top" wrapText="1"/>
    </xf>
    <xf numFmtId="0" fontId="3" fillId="5" borderId="10" xfId="2" applyFont="1" applyFill="1" applyBorder="1" applyAlignment="1" applyProtection="1">
      <alignment horizontal="right" vertical="center" wrapText="1"/>
    </xf>
    <xf numFmtId="9" fontId="11" fillId="5" borderId="11" xfId="4" applyNumberFormat="1" applyFont="1" applyFill="1" applyBorder="1" applyAlignment="1" applyProtection="1">
      <alignment horizontal="center" vertical="center" wrapText="1" readingOrder="2"/>
    </xf>
    <xf numFmtId="9" fontId="11" fillId="5" borderId="15" xfId="4" applyNumberFormat="1" applyFont="1" applyFill="1" applyBorder="1" applyAlignment="1" applyProtection="1">
      <alignment horizontal="center" vertical="center" wrapText="1" readingOrder="2"/>
    </xf>
    <xf numFmtId="9" fontId="3" fillId="0" borderId="0" xfId="2" applyNumberFormat="1" applyFont="1" applyProtection="1"/>
    <xf numFmtId="0" fontId="10" fillId="0" borderId="0" xfId="2" applyFont="1" applyAlignment="1" applyProtection="1">
      <alignment horizontal="right" readingOrder="2"/>
    </xf>
    <xf numFmtId="0" fontId="3" fillId="0" borderId="0" xfId="2" applyFont="1" applyAlignment="1" applyProtection="1">
      <alignment horizontal="right" readingOrder="2"/>
    </xf>
    <xf numFmtId="0" fontId="3" fillId="0" borderId="0" xfId="2" applyFont="1" applyAlignment="1">
      <alignment horizontal="right" wrapText="1" readingOrder="2"/>
    </xf>
    <xf numFmtId="0" fontId="3" fillId="0" borderId="0" xfId="2" applyFont="1" applyAlignment="1" applyProtection="1">
      <alignment horizontal="right" wrapText="1" readingOrder="2"/>
    </xf>
    <xf numFmtId="0" fontId="1" fillId="0" borderId="0" xfId="2" applyAlignment="1" applyProtection="1">
      <alignment horizontal="right" readingOrder="2"/>
    </xf>
    <xf numFmtId="0" fontId="1" fillId="0" borderId="0" xfId="2" applyAlignment="1" applyProtection="1"/>
    <xf numFmtId="0" fontId="1" fillId="0" borderId="0" xfId="2"/>
    <xf numFmtId="0" fontId="3" fillId="0" borderId="0" xfId="2" applyFont="1"/>
    <xf numFmtId="0" fontId="3" fillId="0" borderId="0" xfId="2" applyFont="1" applyFill="1" applyProtection="1"/>
    <xf numFmtId="0" fontId="10" fillId="4" borderId="16" xfId="2" applyFont="1" applyFill="1" applyBorder="1" applyAlignment="1" applyProtection="1">
      <alignment horizontal="center" vertical="top" wrapText="1" readingOrder="2"/>
    </xf>
    <xf numFmtId="0" fontId="10" fillId="4" borderId="17" xfId="2" applyFont="1" applyFill="1" applyBorder="1" applyAlignment="1" applyProtection="1">
      <alignment horizontal="right" vertical="top" wrapText="1"/>
    </xf>
    <xf numFmtId="49" fontId="10" fillId="4" borderId="3" xfId="2" applyNumberFormat="1" applyFont="1" applyFill="1" applyBorder="1" applyAlignment="1" applyProtection="1">
      <alignment horizontal="center" vertical="top" wrapText="1"/>
    </xf>
    <xf numFmtId="0" fontId="10" fillId="0" borderId="0" xfId="2" applyFont="1" applyAlignment="1">
      <alignment horizontal="right" readingOrder="2"/>
    </xf>
    <xf numFmtId="0" fontId="3" fillId="0" borderId="0" xfId="2" applyFont="1" applyAlignment="1" applyProtection="1"/>
  </cellXfs>
  <cellStyles count="5">
    <cellStyle name="Normal" xfId="0" builtinId="0"/>
    <cellStyle name="Normal 2" xfId="2"/>
    <cellStyle name="Normal_Aform4v2" xfId="1"/>
    <cellStyle name="Normal_Aform4v2 2" xfId="4"/>
    <cellStyle name="היפר-קישור"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etunim_520034968_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סבר למילוי"/>
      <sheetName val="הוראות"/>
      <sheetName val="רשימת גופים"/>
      <sheetName val="כללי א1"/>
      <sheetName val="כללי ג1"/>
      <sheetName val=" בריאות א2"/>
      <sheetName val="  בריאות ג2"/>
      <sheetName val=" פנסיוני א3"/>
      <sheetName val=" פנסיוני ג3"/>
      <sheetName val="נספח א4 - G"/>
      <sheetName val="נספח א4 - P"/>
      <sheetName val="נספח א4 - B"/>
      <sheetName val="נספח א5 - G"/>
      <sheetName val="נספח א5 - P"/>
      <sheetName val="נספח א5 - B"/>
      <sheetName val="כללי ב1"/>
      <sheetName val="  בריאות ב2"/>
      <sheetName val=" פנסיוני ב3"/>
      <sheetName val="נספח ב4 - G"/>
      <sheetName val="נספח ב4 - P"/>
      <sheetName val="נספח ב4 - B"/>
      <sheetName val="נספח ב5 - G"/>
      <sheetName val="נספח ב5 - P"/>
      <sheetName val="נספח ב5 - B"/>
      <sheetName val="ג-דוגמה"/>
    </sheetNames>
    <sheetDataSet>
      <sheetData sheetId="0"/>
      <sheetData sheetId="1">
        <row r="13">
          <cell r="B13" t="str">
            <v>קרן השתלמות של עובדי חברת חשמל בע"מ</v>
          </cell>
          <cell r="F13">
            <v>2018</v>
          </cell>
          <cell r="Z13" t="str">
            <v xml:space="preserve">הנתונים ביחידות בודדות לשנת </v>
          </cell>
        </row>
        <row r="30">
          <cell r="B30" t="str">
            <v>נספח ב4 - מדדי בקשות למשיכת כספים או לקבלת קצבת זקנה (גמל)</v>
          </cell>
        </row>
        <row r="33">
          <cell r="B33" t="str">
            <v>נספח ב5 - מדדי בקשות להעברת כספים בין קופות גמל או בין מסלולי השקעה (גמל)</v>
          </cell>
        </row>
      </sheetData>
      <sheetData sheetId="2"/>
      <sheetData sheetId="3"/>
      <sheetData sheetId="4"/>
      <sheetData sheetId="5"/>
      <sheetData sheetId="6"/>
      <sheetData sheetId="7"/>
      <sheetData sheetId="8"/>
      <sheetData sheetId="9">
        <row r="14">
          <cell r="D14">
            <v>1331</v>
          </cell>
          <cell r="E14">
            <v>354</v>
          </cell>
          <cell r="F14">
            <v>750</v>
          </cell>
          <cell r="G14">
            <v>90</v>
          </cell>
          <cell r="H14">
            <v>51</v>
          </cell>
          <cell r="I14">
            <v>68</v>
          </cell>
          <cell r="J14">
            <v>18</v>
          </cell>
          <cell r="K14">
            <v>0</v>
          </cell>
        </row>
      </sheetData>
      <sheetData sheetId="10"/>
      <sheetData sheetId="11"/>
      <sheetData sheetId="12">
        <row r="14">
          <cell r="D14">
            <v>548</v>
          </cell>
          <cell r="E14">
            <v>0</v>
          </cell>
          <cell r="F14">
            <v>500</v>
          </cell>
          <cell r="G14">
            <v>48</v>
          </cell>
          <cell r="H14">
            <v>0</v>
          </cell>
          <cell r="I14">
            <v>0</v>
          </cell>
          <cell r="J14">
            <v>0</v>
          </cell>
          <cell r="K14">
            <v>27</v>
          </cell>
          <cell r="L14">
            <v>22</v>
          </cell>
          <cell r="M14">
            <v>0</v>
          </cell>
          <cell r="N14">
            <v>1</v>
          </cell>
          <cell r="O14">
            <v>1</v>
          </cell>
          <cell r="P14">
            <v>0</v>
          </cell>
          <cell r="Q14">
            <v>3</v>
          </cell>
          <cell r="R14">
            <v>0</v>
          </cell>
          <cell r="S14">
            <v>0</v>
          </cell>
          <cell r="T14">
            <v>0</v>
          </cell>
          <cell r="U14">
            <v>0</v>
          </cell>
          <cell r="V14">
            <v>0</v>
          </cell>
          <cell r="W14">
            <v>0</v>
          </cell>
          <cell r="X14">
            <v>0</v>
          </cell>
        </row>
      </sheetData>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7"/>
  <sheetViews>
    <sheetView rightToLeft="1" workbookViewId="0">
      <selection activeCell="E19" sqref="E19"/>
    </sheetView>
  </sheetViews>
  <sheetFormatPr defaultColWidth="8" defaultRowHeight="12.75" x14ac:dyDescent="0.2"/>
  <cols>
    <col min="1" max="1" width="2.125" style="3" customWidth="1"/>
    <col min="2" max="2" width="18.375" style="3" customWidth="1"/>
    <col min="3" max="8" width="5.5" style="3" customWidth="1"/>
    <col min="9" max="9" width="6.5" style="3" customWidth="1"/>
    <col min="10" max="10" width="6.125" style="3" customWidth="1"/>
    <col min="11" max="15" width="5.125" style="3" customWidth="1"/>
    <col min="16" max="16" width="6.875" style="3" customWidth="1"/>
    <col min="17" max="30" width="8" style="38"/>
    <col min="31" max="16384" width="8" style="3"/>
  </cols>
  <sheetData>
    <row r="1" spans="2:30" ht="18.75" x14ac:dyDescent="0.3">
      <c r="B1" s="1" t="str">
        <f>[1]הוראות!B30</f>
        <v>נספח ב4 - מדדי בקשות למשיכת כספים או לקבלת קצבת זקנה (גמל)</v>
      </c>
      <c r="C1" s="2"/>
      <c r="D1" s="2"/>
      <c r="E1" s="2"/>
      <c r="F1" s="2"/>
      <c r="G1" s="2"/>
      <c r="H1" s="2"/>
      <c r="I1" s="2"/>
      <c r="J1" s="2"/>
      <c r="K1" s="2"/>
      <c r="L1" s="2"/>
      <c r="M1" s="2"/>
      <c r="N1" s="2"/>
      <c r="O1" s="2"/>
      <c r="P1" s="2"/>
      <c r="Q1" s="3"/>
      <c r="R1" s="3"/>
      <c r="S1" s="3"/>
      <c r="T1" s="3"/>
      <c r="U1" s="3"/>
      <c r="V1" s="3"/>
      <c r="W1" s="3"/>
      <c r="X1" s="3"/>
      <c r="Y1" s="3"/>
      <c r="Z1" s="3"/>
      <c r="AA1" s="3"/>
      <c r="AB1" s="3"/>
      <c r="AC1" s="3"/>
      <c r="AD1" s="3"/>
    </row>
    <row r="2" spans="2:30" ht="20.25" x14ac:dyDescent="0.2">
      <c r="B2" s="4" t="str">
        <f>[1]הוראות!B13</f>
        <v>קרן השתלמות של עובדי חברת חשמל בע"מ</v>
      </c>
      <c r="C2" s="2"/>
      <c r="D2" s="2"/>
      <c r="E2" s="2"/>
      <c r="F2" s="2"/>
      <c r="G2" s="2"/>
      <c r="H2" s="2"/>
      <c r="I2" s="2"/>
      <c r="J2" s="2"/>
      <c r="K2" s="2"/>
      <c r="L2" s="2"/>
      <c r="M2" s="2"/>
      <c r="N2" s="2"/>
      <c r="O2" s="2"/>
      <c r="P2" s="2"/>
      <c r="Q2" s="3"/>
      <c r="R2" s="3"/>
      <c r="S2" s="3"/>
      <c r="T2" s="3"/>
      <c r="U2" s="3"/>
      <c r="V2" s="3"/>
      <c r="W2" s="3"/>
      <c r="X2" s="3"/>
      <c r="Y2" s="3"/>
      <c r="Z2" s="3"/>
      <c r="AA2" s="3"/>
      <c r="AB2" s="3"/>
      <c r="AC2" s="3"/>
      <c r="AD2" s="3"/>
    </row>
    <row r="3" spans="2:30" ht="15.75" x14ac:dyDescent="0.25">
      <c r="B3" s="5" t="str">
        <f>CONCATENATE([1]הוראות!Z13,[1]הוראות!F13)</f>
        <v>הנתונים ביחידות בודדות לשנת 2018</v>
      </c>
      <c r="C3" s="2"/>
      <c r="D3" s="2"/>
      <c r="E3" s="2"/>
      <c r="F3" s="2"/>
      <c r="G3" s="2"/>
      <c r="H3" s="2"/>
      <c r="I3" s="2"/>
      <c r="J3" s="2"/>
      <c r="K3" s="2"/>
      <c r="L3" s="2"/>
      <c r="M3" s="2"/>
      <c r="N3" s="2"/>
      <c r="O3" s="2"/>
      <c r="P3" s="2"/>
      <c r="Q3" s="3"/>
      <c r="R3" s="3"/>
      <c r="S3" s="3"/>
      <c r="T3" s="3"/>
      <c r="U3" s="3"/>
      <c r="V3" s="3"/>
      <c r="W3" s="3"/>
      <c r="X3" s="3"/>
      <c r="Y3" s="3"/>
      <c r="Z3" s="3"/>
      <c r="AA3" s="3"/>
      <c r="AB3" s="3"/>
      <c r="AC3" s="3"/>
      <c r="AD3" s="3"/>
    </row>
    <row r="4" spans="2:30" ht="18.75" x14ac:dyDescent="0.3">
      <c r="B4" s="6" t="s">
        <v>0</v>
      </c>
      <c r="C4" s="2"/>
      <c r="D4" s="2"/>
      <c r="E4" s="7" t="s">
        <v>1</v>
      </c>
      <c r="F4" s="2"/>
      <c r="G4" s="2"/>
      <c r="H4" s="2"/>
      <c r="I4" s="2"/>
      <c r="J4" s="2"/>
      <c r="K4" s="2"/>
      <c r="L4" s="2"/>
      <c r="M4" s="2"/>
      <c r="N4" s="2"/>
      <c r="O4" s="2"/>
      <c r="P4" s="2"/>
      <c r="Q4" s="3"/>
      <c r="R4" s="3"/>
      <c r="S4" s="3"/>
      <c r="T4" s="3"/>
      <c r="U4" s="3"/>
      <c r="V4" s="3"/>
      <c r="W4" s="3"/>
      <c r="X4" s="3"/>
      <c r="Y4" s="3"/>
      <c r="Z4" s="3"/>
      <c r="AA4" s="3"/>
      <c r="AB4" s="3"/>
      <c r="AC4" s="3"/>
      <c r="AD4" s="3"/>
    </row>
    <row r="5" spans="2:30" ht="15" x14ac:dyDescent="0.2">
      <c r="B5" s="8"/>
      <c r="C5" s="2"/>
      <c r="D5" s="2"/>
      <c r="E5" s="2"/>
      <c r="F5" s="2"/>
      <c r="G5" s="2"/>
      <c r="H5" s="2"/>
      <c r="I5" s="2"/>
      <c r="J5" s="2"/>
      <c r="K5" s="2"/>
      <c r="L5" s="2"/>
      <c r="M5" s="2"/>
      <c r="N5" s="2"/>
      <c r="O5" s="2"/>
      <c r="P5" s="2"/>
      <c r="Q5" s="3"/>
      <c r="R5" s="3"/>
      <c r="S5" s="3"/>
      <c r="T5" s="3"/>
      <c r="U5" s="3"/>
      <c r="V5" s="3"/>
      <c r="W5" s="3"/>
      <c r="X5" s="3"/>
      <c r="Y5" s="3"/>
      <c r="Z5" s="3"/>
      <c r="AA5" s="3"/>
      <c r="AB5" s="3"/>
      <c r="AC5" s="3"/>
      <c r="AD5" s="3"/>
    </row>
    <row r="6" spans="2:30" x14ac:dyDescent="0.2">
      <c r="B6" s="9"/>
      <c r="C6" s="2"/>
      <c r="D6" s="2"/>
      <c r="E6" s="2"/>
      <c r="F6" s="2"/>
      <c r="G6" s="2"/>
      <c r="H6" s="2"/>
      <c r="I6" s="2"/>
      <c r="J6" s="2"/>
      <c r="K6" s="2"/>
      <c r="L6" s="2"/>
      <c r="M6" s="2"/>
      <c r="N6" s="2"/>
      <c r="O6" s="2"/>
      <c r="P6" s="2"/>
      <c r="Q6" s="3"/>
      <c r="R6" s="3"/>
      <c r="S6" s="3"/>
      <c r="T6" s="3"/>
      <c r="U6" s="3"/>
      <c r="V6" s="3"/>
      <c r="W6" s="3"/>
      <c r="X6" s="3"/>
      <c r="Y6" s="3"/>
      <c r="Z6" s="3"/>
      <c r="AA6" s="3"/>
      <c r="AB6" s="3"/>
      <c r="AC6" s="3"/>
      <c r="AD6" s="3"/>
    </row>
    <row r="7" spans="2:30" x14ac:dyDescent="0.2">
      <c r="B7" s="10" t="s">
        <v>2</v>
      </c>
      <c r="C7" s="11" t="s">
        <v>3</v>
      </c>
      <c r="D7" s="12"/>
      <c r="E7" s="12"/>
      <c r="F7" s="12"/>
      <c r="G7" s="12"/>
      <c r="H7" s="12"/>
      <c r="I7" s="13"/>
      <c r="J7" s="11" t="s">
        <v>4</v>
      </c>
      <c r="K7" s="12"/>
      <c r="L7" s="12"/>
      <c r="M7" s="12"/>
      <c r="N7" s="12"/>
      <c r="O7" s="12"/>
      <c r="P7" s="13"/>
      <c r="Q7" s="3"/>
      <c r="R7" s="3"/>
      <c r="S7" s="3"/>
      <c r="T7" s="3"/>
      <c r="U7" s="3"/>
      <c r="V7" s="3"/>
      <c r="W7" s="3"/>
      <c r="X7" s="3"/>
      <c r="Y7" s="3"/>
      <c r="Z7" s="3"/>
      <c r="AA7" s="3"/>
      <c r="AB7" s="3"/>
      <c r="AC7" s="3"/>
      <c r="AD7" s="3"/>
    </row>
    <row r="8" spans="2:30" ht="25.5" x14ac:dyDescent="0.2">
      <c r="B8" s="14"/>
      <c r="C8" s="15" t="s">
        <v>5</v>
      </c>
      <c r="D8" s="16" t="s">
        <v>6</v>
      </c>
      <c r="E8" s="17" t="s">
        <v>7</v>
      </c>
      <c r="F8" s="17" t="s">
        <v>8</v>
      </c>
      <c r="G8" s="17" t="s">
        <v>9</v>
      </c>
      <c r="H8" s="18" t="s">
        <v>10</v>
      </c>
      <c r="I8" s="19" t="s">
        <v>11</v>
      </c>
      <c r="J8" s="20" t="str">
        <f>C8</f>
        <v>סה"כ</v>
      </c>
      <c r="K8" s="16" t="s">
        <v>6</v>
      </c>
      <c r="L8" s="17" t="s">
        <v>7</v>
      </c>
      <c r="M8" s="17" t="s">
        <v>12</v>
      </c>
      <c r="N8" s="17" t="s">
        <v>10</v>
      </c>
      <c r="O8" s="18" t="s">
        <v>13</v>
      </c>
      <c r="P8" s="19" t="s">
        <v>14</v>
      </c>
      <c r="Q8" s="3"/>
      <c r="R8" s="3"/>
      <c r="S8" s="3"/>
      <c r="T8" s="3"/>
      <c r="U8" s="3"/>
      <c r="V8" s="3"/>
      <c r="W8" s="3"/>
      <c r="X8" s="3"/>
      <c r="Y8" s="3"/>
      <c r="Z8" s="3"/>
      <c r="AA8" s="3"/>
      <c r="AB8" s="3"/>
      <c r="AC8" s="3"/>
      <c r="AD8" s="3"/>
    </row>
    <row r="9" spans="2:30" x14ac:dyDescent="0.2">
      <c r="B9" s="21"/>
      <c r="C9" s="22" t="s">
        <v>15</v>
      </c>
      <c r="D9" s="23" t="s">
        <v>16</v>
      </c>
      <c r="E9" s="23" t="s">
        <v>17</v>
      </c>
      <c r="F9" s="23" t="s">
        <v>18</v>
      </c>
      <c r="G9" s="23" t="s">
        <v>19</v>
      </c>
      <c r="H9" s="24" t="s">
        <v>20</v>
      </c>
      <c r="I9" s="25" t="s">
        <v>21</v>
      </c>
      <c r="J9" s="26" t="s">
        <v>22</v>
      </c>
      <c r="K9" s="23" t="s">
        <v>23</v>
      </c>
      <c r="L9" s="23" t="s">
        <v>24</v>
      </c>
      <c r="M9" s="27" t="s">
        <v>25</v>
      </c>
      <c r="N9" s="24" t="s">
        <v>26</v>
      </c>
      <c r="O9" s="24" t="s">
        <v>27</v>
      </c>
      <c r="P9" s="25" t="s">
        <v>28</v>
      </c>
      <c r="Q9" s="3"/>
      <c r="R9" s="3"/>
      <c r="S9" s="3"/>
      <c r="T9" s="3"/>
      <c r="U9" s="3"/>
      <c r="V9" s="3"/>
      <c r="W9" s="3"/>
      <c r="X9" s="3"/>
      <c r="Y9" s="3"/>
      <c r="Z9" s="3"/>
      <c r="AA9" s="3"/>
      <c r="AB9" s="3"/>
      <c r="AC9" s="3"/>
      <c r="AD9" s="3"/>
    </row>
    <row r="10" spans="2:30" ht="25.5" x14ac:dyDescent="0.2">
      <c r="B10" s="28" t="s">
        <v>29</v>
      </c>
      <c r="C10" s="29">
        <f>IF('[1]נספח א4 - G'!$D$14=0,"",'[1]נספח א4 - G'!D14/'[1]נספח א4 - G'!$D$14)</f>
        <v>1</v>
      </c>
      <c r="D10" s="29">
        <f>IF('[1]נספח א4 - G'!$D$14=0,"",'[1]נספח א4 - G'!E14/'[1]נספח א4 - G'!$D$14)</f>
        <v>0.26596543951915852</v>
      </c>
      <c r="E10" s="29">
        <f>IF('[1]נספח א4 - G'!$D$14=0,"",'[1]נספח א4 - G'!F14/'[1]נספח א4 - G'!$D$14)</f>
        <v>0.56348610067618332</v>
      </c>
      <c r="F10" s="29">
        <f>IF('[1]נספח א4 - G'!$D$14=0,"",'[1]נספח א4 - G'!G14/'[1]נספח א4 - G'!$D$14)</f>
        <v>6.7618332081141999E-2</v>
      </c>
      <c r="G10" s="29">
        <f>IF('[1]נספח א4 - G'!$D$14=0,"",'[1]נספח א4 - G'!H14/'[1]נספח א4 - G'!$D$14)</f>
        <v>3.8317054845980462E-2</v>
      </c>
      <c r="H10" s="29">
        <f>IF('[1]נספח א4 - G'!$D$14=0,"",'[1]נספח א4 - G'!I14/'[1]נספח א4 - G'!$D$14)</f>
        <v>5.1089406461307288E-2</v>
      </c>
      <c r="I10" s="29">
        <f>IF('[1]נספח א4 - G'!$D$14=0,"",'[1]נספח א4 - G'!J14/'[1]נספח א4 - G'!$D$14)</f>
        <v>1.3523666416228399E-2</v>
      </c>
      <c r="J10" s="29" t="str">
        <f>IF('[1]נספח א4 - G'!$K$14=0,"",'[1]נספח א4 - G'!K14/'[1]נספח א4 - G'!$K$14)</f>
        <v/>
      </c>
      <c r="K10" s="29" t="str">
        <f>IF('[1]נספח א4 - G'!$K$14=0,"",'[1]נספח א4 - G'!L14/'[1]נספח א4 - G'!$K$14)</f>
        <v/>
      </c>
      <c r="L10" s="29" t="str">
        <f>IF('[1]נספח א4 - G'!$K$14=0,"",'[1]נספח א4 - G'!M14/'[1]נספח א4 - G'!$K$14)</f>
        <v/>
      </c>
      <c r="M10" s="29" t="str">
        <f>IF('[1]נספח א4 - G'!$K$14=0,"",'[1]נספח א4 - G'!N14/'[1]נספח א4 - G'!$K$14)</f>
        <v/>
      </c>
      <c r="N10" s="29" t="str">
        <f>IF('[1]נספח א4 - G'!$K$14=0,"",'[1]נספח א4 - G'!O14/'[1]נספח א4 - G'!$K$14)</f>
        <v/>
      </c>
      <c r="O10" s="29" t="str">
        <f>IF('[1]נספח א4 - G'!$K$14=0,"",'[1]נספח א4 - G'!P14/'[1]נספח א4 - G'!$K$14)</f>
        <v/>
      </c>
      <c r="P10" s="30" t="str">
        <f>IF('[1]נספח א4 - G'!$K$14=0,"",'[1]נספח א4 - G'!Q14/'[1]נספח א4 - G'!$K$14)</f>
        <v/>
      </c>
      <c r="Q10" s="3"/>
      <c r="R10" s="3"/>
      <c r="S10" s="3"/>
      <c r="T10" s="3"/>
      <c r="U10" s="3"/>
      <c r="V10" s="3"/>
      <c r="W10" s="3"/>
      <c r="X10" s="3"/>
      <c r="Y10" s="3"/>
      <c r="Z10" s="3"/>
      <c r="AA10" s="3"/>
      <c r="AB10" s="3"/>
      <c r="AC10" s="3"/>
      <c r="AD10" s="3"/>
    </row>
    <row r="11" spans="2:30" x14ac:dyDescent="0.2">
      <c r="B11" s="2"/>
      <c r="C11" s="2"/>
      <c r="D11" s="2"/>
      <c r="E11" s="2"/>
      <c r="F11" s="2"/>
      <c r="G11" s="2"/>
      <c r="H11" s="2"/>
      <c r="I11" s="31"/>
      <c r="J11" s="2"/>
      <c r="K11" s="2"/>
      <c r="L11" s="2"/>
      <c r="M11" s="2"/>
      <c r="N11" s="2"/>
      <c r="O11" s="2"/>
      <c r="P11" s="2"/>
      <c r="Q11" s="3"/>
      <c r="R11" s="3"/>
      <c r="S11" s="3"/>
      <c r="T11" s="3"/>
      <c r="U11" s="3"/>
      <c r="V11" s="3"/>
      <c r="W11" s="3"/>
      <c r="X11" s="3"/>
      <c r="Y11" s="3"/>
      <c r="Z11" s="3"/>
      <c r="AA11" s="3"/>
      <c r="AB11" s="3"/>
      <c r="AC11" s="3"/>
      <c r="AD11" s="3"/>
    </row>
    <row r="12" spans="2:30" x14ac:dyDescent="0.2">
      <c r="B12" s="32" t="s">
        <v>30</v>
      </c>
      <c r="C12" s="33"/>
      <c r="D12" s="33"/>
      <c r="E12" s="33"/>
      <c r="F12" s="33"/>
      <c r="G12" s="33"/>
      <c r="H12" s="33"/>
      <c r="I12" s="33"/>
      <c r="J12" s="33"/>
      <c r="K12" s="33"/>
      <c r="L12" s="33"/>
      <c r="M12" s="33"/>
      <c r="N12" s="33"/>
      <c r="O12" s="33"/>
      <c r="Q12" s="3"/>
      <c r="R12" s="3"/>
      <c r="S12" s="3"/>
      <c r="T12" s="3"/>
      <c r="U12" s="3"/>
      <c r="V12" s="3"/>
      <c r="W12" s="3"/>
      <c r="X12" s="3"/>
      <c r="Y12" s="3"/>
      <c r="Z12" s="3"/>
      <c r="AA12" s="3"/>
      <c r="AB12" s="3"/>
      <c r="AC12" s="3"/>
      <c r="AD12" s="3"/>
    </row>
    <row r="13" spans="2:30" x14ac:dyDescent="0.2">
      <c r="B13" s="34" t="s">
        <v>31</v>
      </c>
      <c r="C13" s="34"/>
      <c r="D13" s="34"/>
      <c r="E13" s="34"/>
      <c r="F13" s="34"/>
      <c r="G13" s="34"/>
      <c r="H13" s="34"/>
      <c r="I13" s="34"/>
      <c r="J13" s="34"/>
      <c r="K13" s="34"/>
      <c r="L13" s="34"/>
      <c r="M13" s="34"/>
      <c r="N13" s="34"/>
      <c r="O13" s="34"/>
      <c r="P13" s="34"/>
      <c r="Q13" s="3"/>
      <c r="R13" s="3"/>
      <c r="S13" s="3"/>
      <c r="T13" s="3"/>
      <c r="U13" s="3"/>
      <c r="V13" s="3"/>
      <c r="W13" s="3"/>
      <c r="X13" s="3"/>
      <c r="Y13" s="3"/>
      <c r="Z13" s="3"/>
      <c r="AA13" s="3"/>
      <c r="AB13" s="3"/>
      <c r="AC13" s="3"/>
      <c r="AD13" s="3"/>
    </row>
    <row r="14" spans="2:30" x14ac:dyDescent="0.2">
      <c r="B14" s="34" t="s">
        <v>32</v>
      </c>
      <c r="C14" s="34"/>
      <c r="D14" s="34"/>
      <c r="E14" s="34"/>
      <c r="F14" s="34"/>
      <c r="G14" s="34"/>
      <c r="H14" s="34"/>
      <c r="I14" s="34"/>
      <c r="J14" s="34"/>
      <c r="K14" s="34"/>
      <c r="L14" s="34"/>
      <c r="M14" s="34"/>
      <c r="N14" s="34"/>
      <c r="O14" s="34"/>
      <c r="P14" s="34"/>
      <c r="Q14" s="3"/>
      <c r="R14" s="3"/>
      <c r="S14" s="3"/>
      <c r="T14" s="3"/>
      <c r="U14" s="3"/>
      <c r="V14" s="3"/>
      <c r="W14" s="3"/>
      <c r="X14" s="3"/>
      <c r="Y14" s="3"/>
      <c r="Z14" s="3"/>
      <c r="AA14" s="3"/>
      <c r="AB14" s="3"/>
      <c r="AC14" s="3"/>
      <c r="AD14" s="3"/>
    </row>
    <row r="15" spans="2:30" x14ac:dyDescent="0.2">
      <c r="B15" s="35" t="s">
        <v>33</v>
      </c>
      <c r="C15" s="35"/>
      <c r="D15" s="35"/>
      <c r="E15" s="35"/>
      <c r="F15" s="35"/>
      <c r="G15" s="35"/>
      <c r="H15" s="35"/>
      <c r="I15" s="35"/>
      <c r="J15" s="35"/>
      <c r="K15" s="35"/>
      <c r="L15" s="35"/>
      <c r="M15" s="35"/>
      <c r="N15" s="35"/>
      <c r="O15" s="35"/>
      <c r="P15" s="35"/>
      <c r="Q15" s="3"/>
      <c r="R15" s="3"/>
      <c r="S15" s="3"/>
      <c r="T15" s="3"/>
      <c r="U15" s="3"/>
      <c r="V15" s="3"/>
      <c r="W15" s="3"/>
      <c r="X15" s="3"/>
      <c r="Y15" s="3"/>
      <c r="Z15" s="3"/>
      <c r="AA15" s="3"/>
      <c r="AB15" s="3"/>
      <c r="AC15" s="3"/>
      <c r="AD15" s="3"/>
    </row>
    <row r="16" spans="2:30" x14ac:dyDescent="0.2">
      <c r="B16" s="36"/>
      <c r="Q16" s="3"/>
      <c r="R16" s="3"/>
      <c r="S16" s="3"/>
      <c r="T16" s="3"/>
      <c r="U16" s="3"/>
      <c r="V16" s="3"/>
      <c r="W16" s="3"/>
      <c r="X16" s="3"/>
      <c r="Y16" s="3"/>
      <c r="Z16" s="3"/>
      <c r="AA16" s="3"/>
      <c r="AB16" s="3"/>
      <c r="AC16" s="3"/>
      <c r="AD16" s="3"/>
    </row>
    <row r="17" spans="3:30" x14ac:dyDescent="0.2">
      <c r="C17" s="37"/>
      <c r="D17" s="37"/>
      <c r="E17" s="37"/>
      <c r="F17" s="37"/>
      <c r="G17" s="37"/>
      <c r="H17" s="37"/>
      <c r="I17" s="37"/>
      <c r="J17" s="37"/>
      <c r="K17" s="37"/>
      <c r="L17" s="37"/>
      <c r="M17" s="37"/>
      <c r="N17" s="37"/>
      <c r="O17" s="37"/>
      <c r="P17" s="37"/>
      <c r="Q17" s="3"/>
      <c r="R17" s="3"/>
      <c r="S17" s="3"/>
      <c r="T17" s="3"/>
      <c r="U17" s="3"/>
      <c r="V17" s="3"/>
      <c r="W17" s="3"/>
      <c r="X17" s="3"/>
      <c r="Y17" s="3"/>
      <c r="Z17" s="3"/>
      <c r="AA17" s="3"/>
      <c r="AB17" s="3"/>
      <c r="AC17" s="3"/>
      <c r="AD17" s="3"/>
    </row>
  </sheetData>
  <mergeCells count="6">
    <mergeCell ref="B7:B9"/>
    <mergeCell ref="C7:I7"/>
    <mergeCell ref="J7:P7"/>
    <mergeCell ref="B13:P13"/>
    <mergeCell ref="B14:P14"/>
    <mergeCell ref="B15:P15"/>
  </mergeCells>
  <hyperlinks>
    <hyperlink ref="B4" location="הוראות!A1" display="חזרה"/>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17"/>
  <sheetViews>
    <sheetView rightToLeft="1" tabSelected="1" workbookViewId="0">
      <selection sqref="A1:XFD1048576"/>
    </sheetView>
  </sheetViews>
  <sheetFormatPr defaultColWidth="8" defaultRowHeight="12.75" x14ac:dyDescent="0.2"/>
  <cols>
    <col min="1" max="1" width="1.375" style="39" customWidth="1"/>
    <col min="2" max="2" width="18.375" style="2" customWidth="1"/>
    <col min="3" max="16" width="5.25" style="2" customWidth="1"/>
    <col min="17" max="23" width="5.25" style="39" customWidth="1"/>
    <col min="24" max="16384" width="8" style="39"/>
  </cols>
  <sheetData>
    <row r="1" spans="2:23" ht="18.75" x14ac:dyDescent="0.3">
      <c r="B1" s="1" t="str">
        <f>[1]הוראות!B33</f>
        <v>נספח ב5 - מדדי בקשות להעברת כספים בין קופות גמל או בין מסלולי השקעה (גמל)</v>
      </c>
    </row>
    <row r="2" spans="2:23" ht="20.25" x14ac:dyDescent="0.2">
      <c r="B2" s="4" t="str">
        <f>[1]הוראות!B13</f>
        <v>קרן השתלמות של עובדי חברת חשמל בע"מ</v>
      </c>
    </row>
    <row r="3" spans="2:23" ht="15.75" x14ac:dyDescent="0.25">
      <c r="B3" s="5" t="str">
        <f>CONCATENATE([1]הוראות!Z13,[1]הוראות!F13)</f>
        <v>הנתונים ביחידות בודדות לשנת 2018</v>
      </c>
    </row>
    <row r="4" spans="2:23" ht="18.75" x14ac:dyDescent="0.3">
      <c r="B4" s="6" t="s">
        <v>0</v>
      </c>
      <c r="I4" s="7" t="s">
        <v>34</v>
      </c>
    </row>
    <row r="5" spans="2:23" ht="15" x14ac:dyDescent="0.2">
      <c r="B5" s="8"/>
    </row>
    <row r="6" spans="2:23" x14ac:dyDescent="0.2">
      <c r="B6" s="40"/>
    </row>
    <row r="7" spans="2:23" x14ac:dyDescent="0.2">
      <c r="B7" s="10" t="s">
        <v>2</v>
      </c>
      <c r="C7" s="11" t="s">
        <v>35</v>
      </c>
      <c r="D7" s="12"/>
      <c r="E7" s="12"/>
      <c r="F7" s="12"/>
      <c r="G7" s="12"/>
      <c r="H7" s="12"/>
      <c r="I7" s="13"/>
      <c r="J7" s="11" t="s">
        <v>36</v>
      </c>
      <c r="K7" s="12"/>
      <c r="L7" s="12"/>
      <c r="M7" s="12"/>
      <c r="N7" s="12"/>
      <c r="O7" s="12"/>
      <c r="P7" s="13"/>
      <c r="Q7" s="11" t="s">
        <v>37</v>
      </c>
      <c r="R7" s="12"/>
      <c r="S7" s="12"/>
      <c r="T7" s="12"/>
      <c r="U7" s="12"/>
      <c r="V7" s="12"/>
      <c r="W7" s="13"/>
    </row>
    <row r="8" spans="2:23" ht="38.25" x14ac:dyDescent="0.2">
      <c r="B8" s="14"/>
      <c r="C8" s="20" t="s">
        <v>5</v>
      </c>
      <c r="D8" s="17" t="s">
        <v>6</v>
      </c>
      <c r="E8" s="17" t="s">
        <v>38</v>
      </c>
      <c r="F8" s="17" t="s">
        <v>39</v>
      </c>
      <c r="G8" s="17" t="s">
        <v>40</v>
      </c>
      <c r="H8" s="18" t="s">
        <v>41</v>
      </c>
      <c r="I8" s="41" t="s">
        <v>42</v>
      </c>
      <c r="J8" s="42" t="s">
        <v>5</v>
      </c>
      <c r="K8" s="17" t="s">
        <v>43</v>
      </c>
      <c r="L8" s="17" t="s">
        <v>44</v>
      </c>
      <c r="M8" s="17" t="s">
        <v>7</v>
      </c>
      <c r="N8" s="17" t="s">
        <v>8</v>
      </c>
      <c r="O8" s="18" t="s">
        <v>9</v>
      </c>
      <c r="P8" s="41" t="s">
        <v>45</v>
      </c>
      <c r="Q8" s="42" t="s">
        <v>5</v>
      </c>
      <c r="R8" s="17" t="s">
        <v>43</v>
      </c>
      <c r="S8" s="17" t="s">
        <v>44</v>
      </c>
      <c r="T8" s="17" t="s">
        <v>7</v>
      </c>
      <c r="U8" s="17" t="s">
        <v>8</v>
      </c>
      <c r="V8" s="18" t="s">
        <v>9</v>
      </c>
      <c r="W8" s="41" t="s">
        <v>45</v>
      </c>
    </row>
    <row r="9" spans="2:23" x14ac:dyDescent="0.2">
      <c r="B9" s="21"/>
      <c r="C9" s="26" t="s">
        <v>15</v>
      </c>
      <c r="D9" s="23" t="s">
        <v>16</v>
      </c>
      <c r="E9" s="24" t="s">
        <v>17</v>
      </c>
      <c r="F9" s="23" t="s">
        <v>18</v>
      </c>
      <c r="G9" s="23" t="s">
        <v>19</v>
      </c>
      <c r="H9" s="43" t="s">
        <v>20</v>
      </c>
      <c r="I9" s="25" t="s">
        <v>21</v>
      </c>
      <c r="J9" s="27" t="s">
        <v>22</v>
      </c>
      <c r="K9" s="23" t="s">
        <v>23</v>
      </c>
      <c r="L9" s="23" t="s">
        <v>24</v>
      </c>
      <c r="M9" s="27" t="s">
        <v>25</v>
      </c>
      <c r="N9" s="23" t="s">
        <v>26</v>
      </c>
      <c r="O9" s="43" t="s">
        <v>27</v>
      </c>
      <c r="P9" s="25" t="s">
        <v>28</v>
      </c>
      <c r="Q9" s="27" t="s">
        <v>46</v>
      </c>
      <c r="R9" s="23" t="s">
        <v>47</v>
      </c>
      <c r="S9" s="24" t="s">
        <v>48</v>
      </c>
      <c r="T9" s="23" t="s">
        <v>49</v>
      </c>
      <c r="U9" s="23" t="s">
        <v>50</v>
      </c>
      <c r="V9" s="43" t="s">
        <v>51</v>
      </c>
      <c r="W9" s="25" t="s">
        <v>52</v>
      </c>
    </row>
    <row r="10" spans="2:23" ht="25.5" x14ac:dyDescent="0.2">
      <c r="B10" s="28" t="s">
        <v>29</v>
      </c>
      <c r="C10" s="29">
        <f>IF('[1]נספח א5 - G'!$D$14=0,"",'[1]נספח א5 - G'!D14/'[1]נספח א5 - G'!$D$14)</f>
        <v>1</v>
      </c>
      <c r="D10" s="29">
        <f>IF('[1]נספח א5 - G'!$D$14=0,"",'[1]נספח א5 - G'!E14/'[1]נספח א5 - G'!$D$14)</f>
        <v>0</v>
      </c>
      <c r="E10" s="29">
        <f>IF('[1]נספח א5 - G'!$D$14=0,"",'[1]נספח א5 - G'!F14/'[1]נספח א5 - G'!$D$14)</f>
        <v>0.91240875912408759</v>
      </c>
      <c r="F10" s="29">
        <f>IF('[1]נספח א5 - G'!$D$14=0,"",'[1]נספח א5 - G'!G14/'[1]נספח א5 - G'!$D$14)</f>
        <v>8.7591240875912413E-2</v>
      </c>
      <c r="G10" s="29">
        <f>IF('[1]נספח א5 - G'!$D$14=0,"",'[1]נספח א5 - G'!H14/'[1]נספח א5 - G'!$D$14)</f>
        <v>0</v>
      </c>
      <c r="H10" s="29">
        <f>IF('[1]נספח א5 - G'!$D$14=0,"",'[1]נספח א5 - G'!I14/'[1]נספח א5 - G'!$D$14)</f>
        <v>0</v>
      </c>
      <c r="I10" s="29">
        <f>IF('[1]נספח א5 - G'!$D$14=0,"",'[1]נספח א5 - G'!J14/'[1]נספח א5 - G'!$D$14)</f>
        <v>0</v>
      </c>
      <c r="J10" s="29">
        <f>IF('[1]נספח א5 - G'!$K$14=0,"",'[1]נספח א5 - G'!K14/'[1]נספח א5 - G'!$K$14)</f>
        <v>1</v>
      </c>
      <c r="K10" s="29">
        <f>IF('[1]נספח א5 - G'!$K$14=0,"",'[1]נספח א5 - G'!L14/'[1]נספח א5 - G'!$K$14)</f>
        <v>0.81481481481481477</v>
      </c>
      <c r="L10" s="29">
        <f>IF('[1]נספח א5 - G'!$K$14=0,"",'[1]נספח א5 - G'!M14/'[1]נספח א5 - G'!$K$14)</f>
        <v>0</v>
      </c>
      <c r="M10" s="29">
        <f>IF('[1]נספח א5 - G'!$K$14=0,"",'[1]נספח א5 - G'!N14/'[1]נספח א5 - G'!$K$14)</f>
        <v>3.7037037037037035E-2</v>
      </c>
      <c r="N10" s="29">
        <f>IF('[1]נספח א5 - G'!$K$14=0,"",'[1]נספח א5 - G'!O14/'[1]נספח א5 - G'!$K$14)</f>
        <v>3.7037037037037035E-2</v>
      </c>
      <c r="O10" s="29">
        <f>IF('[1]נספח א5 - G'!$K$14=0,"",'[1]נספח א5 - G'!P14/'[1]נספח א5 - G'!$K$14)</f>
        <v>0</v>
      </c>
      <c r="P10" s="29">
        <f>IF('[1]נספח א5 - G'!$K$14=0,"",'[1]נספח א5 - G'!Q14/'[1]נספח א5 - G'!$K$14)</f>
        <v>0.1111111111111111</v>
      </c>
      <c r="Q10" s="29" t="str">
        <f>IF('[1]נספח א5 - G'!$R$14=0,"",'[1]נספח א5 - G'!R14/'[1]נספח א5 - G'!$R$14)</f>
        <v/>
      </c>
      <c r="R10" s="29" t="str">
        <f>IF('[1]נספח א5 - G'!$R$14=0,"",'[1]נספח א5 - G'!S14/'[1]נספח א5 - G'!$R$14)</f>
        <v/>
      </c>
      <c r="S10" s="29" t="str">
        <f>IF('[1]נספח א5 - G'!$R$14=0,"",'[1]נספח א5 - G'!T14/'[1]נספח א5 - G'!$R$14)</f>
        <v/>
      </c>
      <c r="T10" s="29" t="str">
        <f>IF('[1]נספח א5 - G'!$R$14=0,"",'[1]נספח א5 - G'!U14/'[1]נספח א5 - G'!$R$14)</f>
        <v/>
      </c>
      <c r="U10" s="29" t="str">
        <f>IF('[1]נספח א5 - G'!$R$14=0,"",'[1]נספח א5 - G'!V14/'[1]נספח א5 - G'!$R$14)</f>
        <v/>
      </c>
      <c r="V10" s="29" t="str">
        <f>IF('[1]נספח א5 - G'!$R$14=0,"",'[1]נספח א5 - G'!W14/'[1]נספח א5 - G'!$R$14)</f>
        <v/>
      </c>
      <c r="W10" s="30" t="str">
        <f>IF('[1]נספח א5 - G'!$R$14=0,"",'[1]נספח א5 - G'!X14/'[1]נספח א5 - G'!$R$14)</f>
        <v/>
      </c>
    </row>
    <row r="12" spans="2:23" x14ac:dyDescent="0.2">
      <c r="B12" s="44" t="s">
        <v>30</v>
      </c>
      <c r="C12" s="44"/>
      <c r="D12" s="44"/>
      <c r="E12" s="44"/>
      <c r="F12" s="44"/>
      <c r="G12" s="44"/>
      <c r="H12" s="44"/>
      <c r="I12" s="44"/>
      <c r="J12" s="44"/>
      <c r="K12" s="44"/>
      <c r="L12" s="44"/>
      <c r="M12" s="44"/>
      <c r="N12" s="44"/>
      <c r="O12" s="44"/>
      <c r="P12" s="44"/>
    </row>
    <row r="13" spans="2:23" x14ac:dyDescent="0.2">
      <c r="B13" s="34" t="s">
        <v>31</v>
      </c>
      <c r="C13" s="34"/>
      <c r="D13" s="34"/>
      <c r="E13" s="34"/>
      <c r="F13" s="34"/>
      <c r="G13" s="34"/>
      <c r="H13" s="34"/>
      <c r="I13" s="34"/>
      <c r="J13" s="34"/>
      <c r="K13" s="34"/>
      <c r="L13" s="34"/>
      <c r="M13" s="34"/>
      <c r="N13" s="34"/>
      <c r="O13" s="34"/>
      <c r="P13" s="34"/>
    </row>
    <row r="14" spans="2:23" x14ac:dyDescent="0.2">
      <c r="B14" s="35" t="s">
        <v>53</v>
      </c>
      <c r="C14" s="35"/>
      <c r="D14" s="35"/>
      <c r="E14" s="35"/>
      <c r="F14" s="35"/>
      <c r="G14" s="35"/>
      <c r="H14" s="35"/>
      <c r="I14" s="35"/>
      <c r="J14" s="35"/>
      <c r="K14" s="35"/>
      <c r="L14" s="35"/>
      <c r="M14" s="35"/>
      <c r="N14" s="35"/>
      <c r="O14" s="35"/>
      <c r="P14" s="35"/>
    </row>
    <row r="15" spans="2:23" x14ac:dyDescent="0.2">
      <c r="B15" s="35" t="s">
        <v>54</v>
      </c>
      <c r="C15" s="35"/>
      <c r="D15" s="35"/>
      <c r="E15" s="35"/>
      <c r="F15" s="35"/>
      <c r="G15" s="35"/>
      <c r="H15" s="35"/>
      <c r="I15" s="35"/>
      <c r="J15" s="35"/>
      <c r="K15" s="35"/>
      <c r="L15" s="35"/>
      <c r="M15" s="35"/>
      <c r="N15" s="35"/>
      <c r="O15" s="35"/>
      <c r="P15" s="35"/>
    </row>
    <row r="16" spans="2:23" x14ac:dyDescent="0.2">
      <c r="B16" s="35" t="s">
        <v>55</v>
      </c>
      <c r="C16" s="35"/>
      <c r="D16" s="35"/>
      <c r="E16" s="35"/>
      <c r="F16" s="35"/>
      <c r="G16" s="35"/>
      <c r="H16" s="35"/>
      <c r="I16" s="35"/>
      <c r="J16" s="35"/>
      <c r="K16" s="35"/>
      <c r="L16" s="35"/>
      <c r="M16" s="35"/>
      <c r="N16" s="35"/>
      <c r="O16" s="35"/>
      <c r="P16" s="35"/>
    </row>
    <row r="17" spans="2:16" x14ac:dyDescent="0.2">
      <c r="B17" s="39"/>
      <c r="C17" s="45"/>
      <c r="D17" s="45"/>
      <c r="E17" s="39"/>
      <c r="F17" s="39"/>
      <c r="G17" s="39"/>
      <c r="H17" s="39"/>
      <c r="I17" s="39"/>
      <c r="J17" s="39"/>
      <c r="K17" s="39"/>
      <c r="L17" s="39"/>
      <c r="M17" s="39"/>
      <c r="N17" s="39"/>
      <c r="O17" s="39"/>
      <c r="P17" s="39"/>
    </row>
  </sheetData>
  <mergeCells count="9">
    <mergeCell ref="Q7:W7"/>
    <mergeCell ref="B12:P12"/>
    <mergeCell ref="B16:P16"/>
    <mergeCell ref="B7:B9"/>
    <mergeCell ref="C7:I7"/>
    <mergeCell ref="J7:P7"/>
    <mergeCell ref="B13:P13"/>
    <mergeCell ref="B14:P14"/>
    <mergeCell ref="B15:P15"/>
  </mergeCells>
  <hyperlinks>
    <hyperlink ref="B4" location="הוראות!A1" display="חזרה"/>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3</vt:i4>
      </vt:variant>
    </vt:vector>
  </HeadingPairs>
  <TitlesOfParts>
    <vt:vector size="3" baseType="lpstr">
      <vt:lpstr>נספח ב4</vt:lpstr>
      <vt:lpstr>נספח ב5</vt:lpstr>
      <vt:lpstr>גיליון3</vt:lpstr>
    </vt:vector>
  </TitlesOfParts>
  <Company>Mataf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כהן נטלי</dc:creator>
  <cp:lastModifiedBy>כהן נטלי</cp:lastModifiedBy>
  <dcterms:created xsi:type="dcterms:W3CDTF">2019-02-17T07:20:02Z</dcterms:created>
  <dcterms:modified xsi:type="dcterms:W3CDTF">2019-02-17T07:26:59Z</dcterms:modified>
</cp:coreProperties>
</file>