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sheetId="1" r:id="rId1"/>
    <sheet name="נספח ב5" sheetId="2" r:id="rId2"/>
  </sheets>
  <externalReferences>
    <externalReference r:id="rId3"/>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<sst xmlns="http://schemas.openxmlformats.org/spreadsheetml/2006/main" count="88" uniqueCount="56">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</sst>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3" fillId="0" borderId="0" xfId="2" applyFont="1" applyAlignment="1" applyProtection="1"/>
    <xf numFmtId="0" fontId="9" fillId="4" borderId="1" xfId="2" applyFont="1" applyFill="1" applyBorder="1" applyAlignment="1" applyProtection="1">
      <alignment horizontal="center" vertical="center" wrapText="1"/>
    </xf>
    <xf numFmtId="0" fontId="9" fillId="4" borderId="5" xfId="2" applyFont="1" applyFill="1" applyBorder="1" applyAlignment="1" applyProtection="1">
      <alignment horizontal="center" vertical="center" wrapText="1"/>
    </xf>
    <xf numFmtId="0" fontId="9" fillId="4" borderId="10"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496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של עובדי חברת חשמל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1184</v>
          </cell>
          <cell r="E14">
            <v>320</v>
          </cell>
          <cell r="F14">
            <v>635</v>
          </cell>
          <cell r="G14">
            <v>103</v>
          </cell>
          <cell r="H14">
            <v>42</v>
          </cell>
          <cell r="I14">
            <v>47</v>
          </cell>
          <cell r="J14">
            <v>37</v>
          </cell>
          <cell r="K14">
            <v>0</v>
          </cell>
        </row>
      </sheetData>
      <sheetData sheetId="10"/>
      <sheetData sheetId="11"/>
      <sheetData sheetId="12">
        <row r="14">
          <cell r="D14">
            <v>426</v>
          </cell>
          <cell r="E14">
            <v>0</v>
          </cell>
          <cell r="F14">
            <v>319</v>
          </cell>
          <cell r="G14">
            <v>92</v>
          </cell>
          <cell r="H14">
            <v>6</v>
          </cell>
          <cell r="I14">
            <v>2</v>
          </cell>
          <cell r="J14">
            <v>7</v>
          </cell>
          <cell r="K14">
            <v>19</v>
          </cell>
          <cell r="L14">
            <v>13</v>
          </cell>
          <cell r="M14">
            <v>0</v>
          </cell>
          <cell r="N14">
            <v>1</v>
          </cell>
          <cell r="O14">
            <v>1</v>
          </cell>
          <cell r="P14">
            <v>0</v>
          </cell>
          <cell r="Q14">
            <v>4</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tabSelected="1" workbookViewId="0">
      <selection activeCell="E20" sqref="E20"/>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0"/>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קרן השתלמות של עובדי חברת חשמל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37" t="s">
        <v>2</v>
      </c>
      <c r="C7" s="40" t="s">
        <v>3</v>
      </c>
      <c r="D7" s="41"/>
      <c r="E7" s="41"/>
      <c r="F7" s="41"/>
      <c r="G7" s="41"/>
      <c r="H7" s="41"/>
      <c r="I7" s="42"/>
      <c r="J7" s="40" t="s">
        <v>4</v>
      </c>
      <c r="K7" s="41"/>
      <c r="L7" s="41"/>
      <c r="M7" s="41"/>
      <c r="N7" s="41"/>
      <c r="O7" s="41"/>
      <c r="P7" s="42"/>
    </row>
    <row r="8" spans="2:16" s="3" customFormat="1" ht="25.5" x14ac:dyDescent="0.2">
      <c r="B8" s="38"/>
      <c r="C8" s="10" t="s">
        <v>5</v>
      </c>
      <c r="D8" s="11" t="s">
        <v>6</v>
      </c>
      <c r="E8" s="12" t="s">
        <v>7</v>
      </c>
      <c r="F8" s="12" t="s">
        <v>8</v>
      </c>
      <c r="G8" s="12" t="s">
        <v>9</v>
      </c>
      <c r="H8" s="13" t="s">
        <v>10</v>
      </c>
      <c r="I8" s="14" t="s">
        <v>11</v>
      </c>
      <c r="J8" s="15" t="str">
        <f>C8</f>
        <v>סה"כ</v>
      </c>
      <c r="K8" s="11" t="s">
        <v>6</v>
      </c>
      <c r="L8" s="12" t="s">
        <v>7</v>
      </c>
      <c r="M8" s="12" t="s">
        <v>12</v>
      </c>
      <c r="N8" s="12" t="s">
        <v>10</v>
      </c>
      <c r="O8" s="13" t="s">
        <v>13</v>
      </c>
      <c r="P8" s="14" t="s">
        <v>14</v>
      </c>
    </row>
    <row r="9" spans="2:16" s="3" customFormat="1" x14ac:dyDescent="0.2">
      <c r="B9" s="39"/>
      <c r="C9" s="16" t="s">
        <v>15</v>
      </c>
      <c r="D9" s="17" t="s">
        <v>16</v>
      </c>
      <c r="E9" s="17" t="s">
        <v>17</v>
      </c>
      <c r="F9" s="17" t="s">
        <v>18</v>
      </c>
      <c r="G9" s="17" t="s">
        <v>19</v>
      </c>
      <c r="H9" s="18" t="s">
        <v>20</v>
      </c>
      <c r="I9" s="19" t="s">
        <v>21</v>
      </c>
      <c r="J9" s="20" t="s">
        <v>22</v>
      </c>
      <c r="K9" s="17" t="s">
        <v>23</v>
      </c>
      <c r="L9" s="17" t="s">
        <v>24</v>
      </c>
      <c r="M9" s="21" t="s">
        <v>25</v>
      </c>
      <c r="N9" s="18" t="s">
        <v>26</v>
      </c>
      <c r="O9" s="18" t="s">
        <v>27</v>
      </c>
      <c r="P9" s="19" t="s">
        <v>28</v>
      </c>
    </row>
    <row r="10" spans="2:16" s="3" customFormat="1" ht="25.5" x14ac:dyDescent="0.2">
      <c r="B10" s="22" t="s">
        <v>29</v>
      </c>
      <c r="C10" s="23">
        <f>IF('[1]נספח א4 - G'!$D$14=0,"",'[1]נספח א4 - G'!D14/'[1]נספח א4 - G'!$D$14)</f>
        <v>1</v>
      </c>
      <c r="D10" s="23">
        <f>IF('[1]נספח א4 - G'!$D$14=0,"",'[1]נספח א4 - G'!E14/'[1]נספח א4 - G'!$D$14)</f>
        <v>0.27027027027027029</v>
      </c>
      <c r="E10" s="23">
        <f>IF('[1]נספח א4 - G'!$D$14=0,"",'[1]נספח א4 - G'!F14/'[1]נספח א4 - G'!$D$14)</f>
        <v>0.53631756756756754</v>
      </c>
      <c r="F10" s="23">
        <f>IF('[1]נספח א4 - G'!$D$14=0,"",'[1]נספח א4 - G'!G14/'[1]נספח א4 - G'!$D$14)</f>
        <v>8.6993243243243243E-2</v>
      </c>
      <c r="G10" s="23">
        <f>IF('[1]נספח א4 - G'!$D$14=0,"",'[1]נספח א4 - G'!H14/'[1]נספח א4 - G'!$D$14)</f>
        <v>3.5472972972972971E-2</v>
      </c>
      <c r="H10" s="23">
        <f>IF('[1]נספח א4 - G'!$D$14=0,"",'[1]נספח א4 - G'!I14/'[1]נספח א4 - G'!$D$14)</f>
        <v>3.9695945945945943E-2</v>
      </c>
      <c r="I10" s="23">
        <f>IF('[1]נספח א4 - G'!$D$14=0,"",'[1]נספח א4 - G'!J14/'[1]נספח א4 - G'!$D$14)</f>
        <v>3.125E-2</v>
      </c>
      <c r="J10" s="23" t="str">
        <f>IF('[1]נספח א4 - G'!$K$14=0,"",'[1]נספח א4 - G'!K14/'[1]נספח א4 - G'!$K$14)</f>
        <v/>
      </c>
      <c r="K10" s="23" t="str">
        <f>IF('[1]נספח א4 - G'!$K$14=0,"",'[1]נספח א4 - G'!L14/'[1]נספח א4 - G'!$K$14)</f>
        <v/>
      </c>
      <c r="L10" s="23" t="str">
        <f>IF('[1]נספח א4 - G'!$K$14=0,"",'[1]נספח א4 - G'!M14/'[1]נספח א4 - G'!$K$14)</f>
        <v/>
      </c>
      <c r="M10" s="23" t="str">
        <f>IF('[1]נספח א4 - G'!$K$14=0,"",'[1]נספח א4 - G'!N14/'[1]נספח א4 - G'!$K$14)</f>
        <v/>
      </c>
      <c r="N10" s="23" t="str">
        <f>IF('[1]נספח א4 - G'!$K$14=0,"",'[1]נספח א4 - G'!O14/'[1]נספח א4 - G'!$K$14)</f>
        <v/>
      </c>
      <c r="O10" s="23" t="str">
        <f>IF('[1]נספח א4 - G'!$K$14=0,"",'[1]נספח א4 - G'!P14/'[1]נספח א4 - G'!$K$14)</f>
        <v/>
      </c>
      <c r="P10" s="24" t="str">
        <f>IF('[1]נספח א4 - G'!$K$14=0,"",'[1]נספח א4 - G'!Q14/'[1]נספח א4 - G'!$K$14)</f>
        <v/>
      </c>
    </row>
    <row r="11" spans="2:16" s="3" customFormat="1" x14ac:dyDescent="0.2">
      <c r="B11" s="2"/>
      <c r="C11" s="2"/>
      <c r="D11" s="2"/>
      <c r="E11" s="2"/>
      <c r="F11" s="2"/>
      <c r="G11" s="2"/>
      <c r="H11" s="2"/>
      <c r="I11" s="25"/>
      <c r="J11" s="2"/>
      <c r="K11" s="2"/>
      <c r="L11" s="2"/>
      <c r="M11" s="2"/>
      <c r="N11" s="2"/>
      <c r="O11" s="2"/>
      <c r="P11" s="2"/>
    </row>
    <row r="12" spans="2:16" s="3" customFormat="1" x14ac:dyDescent="0.2">
      <c r="B12" s="26" t="s">
        <v>30</v>
      </c>
      <c r="C12" s="27"/>
      <c r="D12" s="27"/>
      <c r="E12" s="27"/>
      <c r="F12" s="27"/>
      <c r="G12" s="27"/>
      <c r="H12" s="27"/>
      <c r="I12" s="27"/>
      <c r="J12" s="27"/>
      <c r="K12" s="27"/>
      <c r="L12" s="27"/>
      <c r="M12" s="27"/>
      <c r="N12" s="27"/>
      <c r="O12" s="27"/>
    </row>
    <row r="13" spans="2:16" s="3" customFormat="1" x14ac:dyDescent="0.2">
      <c r="B13" s="43" t="s">
        <v>31</v>
      </c>
      <c r="C13" s="43"/>
      <c r="D13" s="43"/>
      <c r="E13" s="43"/>
      <c r="F13" s="43"/>
      <c r="G13" s="43"/>
      <c r="H13" s="43"/>
      <c r="I13" s="43"/>
      <c r="J13" s="43"/>
      <c r="K13" s="43"/>
      <c r="L13" s="43"/>
      <c r="M13" s="43"/>
      <c r="N13" s="43"/>
      <c r="O13" s="43"/>
      <c r="P13" s="43"/>
    </row>
    <row r="14" spans="2:16" s="3" customFormat="1" x14ac:dyDescent="0.2">
      <c r="B14" s="43" t="s">
        <v>32</v>
      </c>
      <c r="C14" s="43"/>
      <c r="D14" s="43"/>
      <c r="E14" s="43"/>
      <c r="F14" s="43"/>
      <c r="G14" s="43"/>
      <c r="H14" s="43"/>
      <c r="I14" s="43"/>
      <c r="J14" s="43"/>
      <c r="K14" s="43"/>
      <c r="L14" s="43"/>
      <c r="M14" s="43"/>
      <c r="N14" s="43"/>
      <c r="O14" s="43"/>
      <c r="P14" s="43"/>
    </row>
    <row r="15" spans="2:16" s="3" customFormat="1" x14ac:dyDescent="0.2">
      <c r="B15" s="44" t="s">
        <v>33</v>
      </c>
      <c r="C15" s="44"/>
      <c r="D15" s="44"/>
      <c r="E15" s="44"/>
      <c r="F15" s="44"/>
      <c r="G15" s="44"/>
      <c r="H15" s="44"/>
      <c r="I15" s="44"/>
      <c r="J15" s="44"/>
      <c r="K15" s="44"/>
      <c r="L15" s="44"/>
      <c r="M15" s="44"/>
      <c r="N15" s="44"/>
      <c r="O15" s="44"/>
      <c r="P15" s="44"/>
    </row>
    <row r="16" spans="2:16" s="3" customFormat="1" x14ac:dyDescent="0.2">
      <c r="B16" s="28"/>
    </row>
    <row r="17" spans="3:16" s="3" customFormat="1" x14ac:dyDescent="0.2">
      <c r="C17" s="29"/>
      <c r="D17" s="29"/>
      <c r="E17" s="29"/>
      <c r="F17" s="29"/>
      <c r="G17" s="29"/>
      <c r="H17" s="29"/>
      <c r="I17" s="29"/>
      <c r="J17" s="29"/>
      <c r="K17" s="29"/>
      <c r="L17" s="29"/>
      <c r="M17" s="29"/>
      <c r="N17" s="29"/>
      <c r="O17" s="29"/>
      <c r="P17" s="29"/>
    </row>
  </sheetData>
  <mergeCells count="6">
    <mergeCell ref="B15:P15"/>
    <mergeCell ref="B7:B9"/>
    <mergeCell ref="C7:I7"/>
    <mergeCell ref="J7:P7"/>
    <mergeCell ref="B13:P13"/>
    <mergeCell ref="B14:P14"/>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workbookViewId="0">
      <selection activeCell="N23" sqref="N23"/>
    </sheetView>
  </sheetViews>
  <sheetFormatPr defaultColWidth="8" defaultRowHeight="12.75" x14ac:dyDescent="0.2"/>
  <cols>
    <col min="1" max="1" width="1.375" style="31" customWidth="1"/>
    <col min="2" max="2" width="18.375" style="2" customWidth="1"/>
    <col min="3" max="16" width="5.25" style="2" customWidth="1"/>
    <col min="17" max="23" width="5.25" style="31" customWidth="1"/>
    <col min="24" max="16384" width="8" style="31"/>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של עובדי חברת חשמל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32"/>
    </row>
    <row r="7" spans="2:23" x14ac:dyDescent="0.2">
      <c r="B7" s="37" t="s">
        <v>2</v>
      </c>
      <c r="C7" s="40" t="s">
        <v>35</v>
      </c>
      <c r="D7" s="41"/>
      <c r="E7" s="41"/>
      <c r="F7" s="41"/>
      <c r="G7" s="41"/>
      <c r="H7" s="41"/>
      <c r="I7" s="42"/>
      <c r="J7" s="40" t="s">
        <v>36</v>
      </c>
      <c r="K7" s="41"/>
      <c r="L7" s="41"/>
      <c r="M7" s="41"/>
      <c r="N7" s="41"/>
      <c r="O7" s="41"/>
      <c r="P7" s="42"/>
      <c r="Q7" s="40" t="s">
        <v>37</v>
      </c>
      <c r="R7" s="41"/>
      <c r="S7" s="41"/>
      <c r="T7" s="41"/>
      <c r="U7" s="41"/>
      <c r="V7" s="41"/>
      <c r="W7" s="42"/>
    </row>
    <row r="8" spans="2:23" ht="38.25" x14ac:dyDescent="0.2">
      <c r="B8" s="38"/>
      <c r="C8" s="15" t="str">
        <f>'[2]נספח ב4'!C8</f>
        <v>סה"כ</v>
      </c>
      <c r="D8" s="12" t="s">
        <v>6</v>
      </c>
      <c r="E8" s="12" t="s">
        <v>38</v>
      </c>
      <c r="F8" s="12" t="s">
        <v>39</v>
      </c>
      <c r="G8" s="12" t="s">
        <v>40</v>
      </c>
      <c r="H8" s="13" t="s">
        <v>41</v>
      </c>
      <c r="I8" s="33" t="s">
        <v>42</v>
      </c>
      <c r="J8" s="34" t="str">
        <f>'[2]נספח ב4'!C8</f>
        <v>סה"כ</v>
      </c>
      <c r="K8" s="12" t="s">
        <v>43</v>
      </c>
      <c r="L8" s="12" t="s">
        <v>44</v>
      </c>
      <c r="M8" s="12" t="s">
        <v>7</v>
      </c>
      <c r="N8" s="12" t="s">
        <v>8</v>
      </c>
      <c r="O8" s="13" t="s">
        <v>9</v>
      </c>
      <c r="P8" s="33" t="s">
        <v>45</v>
      </c>
      <c r="Q8" s="34" t="str">
        <f>J8</f>
        <v>סה"כ</v>
      </c>
      <c r="R8" s="12" t="s">
        <v>43</v>
      </c>
      <c r="S8" s="12" t="s">
        <v>44</v>
      </c>
      <c r="T8" s="12" t="s">
        <v>7</v>
      </c>
      <c r="U8" s="12" t="s">
        <v>8</v>
      </c>
      <c r="V8" s="13" t="s">
        <v>9</v>
      </c>
      <c r="W8" s="33" t="s">
        <v>45</v>
      </c>
    </row>
    <row r="9" spans="2:23" x14ac:dyDescent="0.2">
      <c r="B9" s="39"/>
      <c r="C9" s="20" t="s">
        <v>15</v>
      </c>
      <c r="D9" s="17" t="s">
        <v>16</v>
      </c>
      <c r="E9" s="18" t="s">
        <v>17</v>
      </c>
      <c r="F9" s="17" t="s">
        <v>18</v>
      </c>
      <c r="G9" s="17" t="s">
        <v>19</v>
      </c>
      <c r="H9" s="35" t="s">
        <v>20</v>
      </c>
      <c r="I9" s="19" t="s">
        <v>21</v>
      </c>
      <c r="J9" s="21" t="s">
        <v>22</v>
      </c>
      <c r="K9" s="17" t="s">
        <v>23</v>
      </c>
      <c r="L9" s="17" t="s">
        <v>24</v>
      </c>
      <c r="M9" s="21" t="s">
        <v>25</v>
      </c>
      <c r="N9" s="17" t="s">
        <v>26</v>
      </c>
      <c r="O9" s="35" t="s">
        <v>27</v>
      </c>
      <c r="P9" s="19" t="s">
        <v>28</v>
      </c>
      <c r="Q9" s="21" t="s">
        <v>46</v>
      </c>
      <c r="R9" s="17" t="s">
        <v>47</v>
      </c>
      <c r="S9" s="18" t="s">
        <v>48</v>
      </c>
      <c r="T9" s="17" t="s">
        <v>49</v>
      </c>
      <c r="U9" s="17" t="s">
        <v>50</v>
      </c>
      <c r="V9" s="35" t="s">
        <v>51</v>
      </c>
      <c r="W9" s="19" t="s">
        <v>52</v>
      </c>
    </row>
    <row r="10" spans="2:23" ht="25.5" x14ac:dyDescent="0.2">
      <c r="B10" s="22" t="s">
        <v>29</v>
      </c>
      <c r="C10" s="23">
        <f>IF('[1]נספח א5 - G'!$D$14=0,"",'[1]נספח א5 - G'!D14/'[1]נספח א5 - G'!$D$14)</f>
        <v>1</v>
      </c>
      <c r="D10" s="23">
        <f>IF('[1]נספח א5 - G'!$D$14=0,"",'[1]נספח א5 - G'!E14/'[1]נספח א5 - G'!$D$14)</f>
        <v>0</v>
      </c>
      <c r="E10" s="23">
        <f>IF('[1]נספח א5 - G'!$D$14=0,"",'[1]נספח א5 - G'!F14/'[1]נספח א5 - G'!$D$14)</f>
        <v>0.74882629107981225</v>
      </c>
      <c r="F10" s="23">
        <f>IF('[1]נספח א5 - G'!$D$14=0,"",'[1]נספח א5 - G'!G14/'[1]נספח א5 - G'!$D$14)</f>
        <v>0.215962441314554</v>
      </c>
      <c r="G10" s="23">
        <f>IF('[1]נספח א5 - G'!$D$14=0,"",'[1]נספח א5 - G'!H14/'[1]נספח א5 - G'!$D$14)</f>
        <v>1.4084507042253521E-2</v>
      </c>
      <c r="H10" s="23">
        <f>IF('[1]נספח א5 - G'!$D$14=0,"",'[1]נספח א5 - G'!I14/'[1]נספח א5 - G'!$D$14)</f>
        <v>4.6948356807511738E-3</v>
      </c>
      <c r="I10" s="23">
        <f>IF('[1]נספח א5 - G'!$D$14=0,"",'[1]נספח א5 - G'!J14/'[1]נספח א5 - G'!$D$14)</f>
        <v>1.6431924882629109E-2</v>
      </c>
      <c r="J10" s="23">
        <f>IF('[1]נספח א5 - G'!$K$14=0,"",'[1]נספח א5 - G'!K14/'[1]נספח א5 - G'!$K$14)</f>
        <v>1</v>
      </c>
      <c r="K10" s="23">
        <f>IF('[1]נספח א5 - G'!$K$14=0,"",'[1]נספח א5 - G'!L14/'[1]נספח א5 - G'!$K$14)</f>
        <v>0.68421052631578949</v>
      </c>
      <c r="L10" s="23">
        <f>IF('[1]נספח א5 - G'!$K$14=0,"",'[1]נספח א5 - G'!M14/'[1]נספח א5 - G'!$K$14)</f>
        <v>0</v>
      </c>
      <c r="M10" s="23">
        <f>IF('[1]נספח א5 - G'!$K$14=0,"",'[1]נספח א5 - G'!N14/'[1]נספח א5 - G'!$K$14)</f>
        <v>5.2631578947368418E-2</v>
      </c>
      <c r="N10" s="23">
        <f>IF('[1]נספח א5 - G'!$K$14=0,"",'[1]נספח א5 - G'!O14/'[1]נספח א5 - G'!$K$14)</f>
        <v>5.2631578947368418E-2</v>
      </c>
      <c r="O10" s="23">
        <f>IF('[1]נספח א5 - G'!$K$14=0,"",'[1]נספח א5 - G'!P14/'[1]נספח א5 - G'!$K$14)</f>
        <v>0</v>
      </c>
      <c r="P10" s="23">
        <f>IF('[1]נספח א5 - G'!$K$14=0,"",'[1]נספח א5 - G'!Q14/'[1]נספח א5 - G'!$K$14)</f>
        <v>0.21052631578947367</v>
      </c>
      <c r="Q10" s="23" t="str">
        <f>IF('[1]נספח א5 - G'!$R$14=0,"",'[1]נספח א5 - G'!R14/'[1]נספח א5 - G'!$R$14)</f>
        <v/>
      </c>
      <c r="R10" s="23" t="str">
        <f>IF('[1]נספח א5 - G'!$R$14=0,"",'[1]נספח א5 - G'!S14/'[1]נספח א5 - G'!$R$14)</f>
        <v/>
      </c>
      <c r="S10" s="23" t="str">
        <f>IF('[1]נספח א5 - G'!$R$14=0,"",'[1]נספח א5 - G'!T14/'[1]נספח א5 - G'!$R$14)</f>
        <v/>
      </c>
      <c r="T10" s="23" t="str">
        <f>IF('[1]נספח א5 - G'!$R$14=0,"",'[1]נספח א5 - G'!U14/'[1]נספח א5 - G'!$R$14)</f>
        <v/>
      </c>
      <c r="U10" s="23" t="str">
        <f>IF('[1]נספח א5 - G'!$R$14=0,"",'[1]נספח א5 - G'!V14/'[1]נספח א5 - G'!$R$14)</f>
        <v/>
      </c>
      <c r="V10" s="23" t="str">
        <f>IF('[1]נספח א5 - G'!$R$14=0,"",'[1]נספח א5 - G'!W14/'[1]נספח א5 - G'!$R$14)</f>
        <v/>
      </c>
      <c r="W10" s="24" t="str">
        <f>IF('[1]נספח א5 - G'!$R$14=0,"",'[1]נספח א5 - G'!X14/'[1]נספח א5 - G'!$R$14)</f>
        <v/>
      </c>
    </row>
    <row r="12" spans="2:23" x14ac:dyDescent="0.2">
      <c r="B12" s="45" t="s">
        <v>30</v>
      </c>
      <c r="C12" s="45"/>
      <c r="D12" s="45"/>
      <c r="E12" s="45"/>
      <c r="F12" s="45"/>
      <c r="G12" s="45"/>
      <c r="H12" s="45"/>
      <c r="I12" s="45"/>
      <c r="J12" s="45"/>
      <c r="K12" s="45"/>
      <c r="L12" s="45"/>
      <c r="M12" s="45"/>
      <c r="N12" s="45"/>
      <c r="O12" s="45"/>
      <c r="P12" s="45"/>
    </row>
    <row r="13" spans="2:23" x14ac:dyDescent="0.2">
      <c r="B13" s="43" t="s">
        <v>31</v>
      </c>
      <c r="C13" s="43"/>
      <c r="D13" s="43"/>
      <c r="E13" s="43"/>
      <c r="F13" s="43"/>
      <c r="G13" s="43"/>
      <c r="H13" s="43"/>
      <c r="I13" s="43"/>
      <c r="J13" s="43"/>
      <c r="K13" s="43"/>
      <c r="L13" s="43"/>
      <c r="M13" s="43"/>
      <c r="N13" s="43"/>
      <c r="O13" s="43"/>
      <c r="P13" s="43"/>
    </row>
    <row r="14" spans="2:23" x14ac:dyDescent="0.2">
      <c r="B14" s="44" t="s">
        <v>53</v>
      </c>
      <c r="C14" s="44"/>
      <c r="D14" s="44"/>
      <c r="E14" s="44"/>
      <c r="F14" s="44"/>
      <c r="G14" s="44"/>
      <c r="H14" s="44"/>
      <c r="I14" s="44"/>
      <c r="J14" s="44"/>
      <c r="K14" s="44"/>
      <c r="L14" s="44"/>
      <c r="M14" s="44"/>
      <c r="N14" s="44"/>
      <c r="O14" s="44"/>
      <c r="P14" s="44"/>
    </row>
    <row r="15" spans="2:23" x14ac:dyDescent="0.2">
      <c r="B15" s="44" t="s">
        <v>54</v>
      </c>
      <c r="C15" s="44"/>
      <c r="D15" s="44"/>
      <c r="E15" s="44"/>
      <c r="F15" s="44"/>
      <c r="G15" s="44"/>
      <c r="H15" s="44"/>
      <c r="I15" s="44"/>
      <c r="J15" s="44"/>
      <c r="K15" s="44"/>
      <c r="L15" s="44"/>
      <c r="M15" s="44"/>
      <c r="N15" s="44"/>
      <c r="O15" s="44"/>
      <c r="P15" s="44"/>
    </row>
    <row r="16" spans="2:23" x14ac:dyDescent="0.2">
      <c r="B16" s="44" t="s">
        <v>55</v>
      </c>
      <c r="C16" s="44"/>
      <c r="D16" s="44"/>
      <c r="E16" s="44"/>
      <c r="F16" s="44"/>
      <c r="G16" s="44"/>
      <c r="H16" s="44"/>
      <c r="I16" s="44"/>
      <c r="J16" s="44"/>
      <c r="K16" s="44"/>
      <c r="L16" s="44"/>
      <c r="M16" s="44"/>
      <c r="N16" s="44"/>
      <c r="O16" s="44"/>
      <c r="P16" s="44"/>
    </row>
    <row r="17" spans="3:4" s="31" customFormat="1" x14ac:dyDescent="0.2">
      <c r="C17" s="36"/>
      <c r="D17" s="36"/>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vt:lpstr>
      <vt:lpstr>נספח ב5</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שובע פאני</cp:lastModifiedBy>
  <dcterms:created xsi:type="dcterms:W3CDTF">2018-02-27T06:41:09Z</dcterms:created>
  <dcterms:modified xsi:type="dcterms:W3CDTF">2018-02-27T07:50:48Z</dcterms:modified>
</cp:coreProperties>
</file>