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11580"/>
  </bookViews>
  <sheets>
    <sheet name="מדיניות השקעות מוצהרת לעמיתים" sheetId="1" r:id="rId1"/>
  </sheets>
  <definedNames>
    <definedName name="_xlnm.Print_Area" localSheetId="0">'מדיניות השקעות מוצהרת לעמיתים'!$A$52:$G$61</definedName>
  </definedNames>
  <calcPr calcId="145621"/>
</workbook>
</file>

<file path=xl/calcChain.xml><?xml version="1.0" encoding="utf-8"?>
<calcChain xmlns="http://schemas.openxmlformats.org/spreadsheetml/2006/main">
  <c r="E11" i="1" l="1"/>
  <c r="E6" i="1"/>
  <c r="E7" i="1"/>
  <c r="E8" i="1"/>
  <c r="E9" i="1"/>
  <c r="E5" i="1"/>
  <c r="F11" i="1"/>
  <c r="C10" i="1"/>
  <c r="B10" i="1"/>
  <c r="F9" i="1"/>
  <c r="F8" i="1"/>
  <c r="F7" i="1"/>
  <c r="F6" i="1"/>
  <c r="F5" i="1"/>
  <c r="B25" i="1"/>
  <c r="F26" i="1"/>
  <c r="E26" i="1"/>
  <c r="C25" i="1"/>
  <c r="F24" i="1"/>
  <c r="F23" i="1"/>
  <c r="E23" i="1"/>
  <c r="F22" i="1"/>
  <c r="F21" i="1"/>
  <c r="E21" i="1"/>
  <c r="F20" i="1"/>
  <c r="E20" i="1"/>
  <c r="F19" i="1"/>
  <c r="E19" i="1"/>
  <c r="F39" i="1"/>
  <c r="E39" i="1"/>
  <c r="C38" i="1"/>
  <c r="F37" i="1"/>
  <c r="F36" i="1"/>
  <c r="E36" i="1"/>
  <c r="F35" i="1"/>
  <c r="F34" i="1"/>
  <c r="E34" i="1"/>
  <c r="F33" i="1"/>
  <c r="E33" i="1"/>
  <c r="F32" i="1"/>
  <c r="E32" i="1"/>
</calcChain>
</file>

<file path=xl/sharedStrings.xml><?xml version="1.0" encoding="utf-8"?>
<sst xmlns="http://schemas.openxmlformats.org/spreadsheetml/2006/main" count="156" uniqueCount="65">
  <si>
    <t>קרן השתלמות של עובדי חברת חשמל לישראל בע"מ</t>
  </si>
  <si>
    <t>שיעור החשיפה ליום (*)</t>
  </si>
  <si>
    <t>שיעור חשיפה לשנת</t>
  </si>
  <si>
    <t>טווח סטיה</t>
  </si>
  <si>
    <t>גבולות שיעור החשיפה הצפוי</t>
  </si>
  <si>
    <t>+ / -</t>
  </si>
  <si>
    <t>מינימום</t>
  </si>
  <si>
    <t>מקסימום</t>
  </si>
  <si>
    <t>מדד ייחוס</t>
  </si>
  <si>
    <t>מניות ( תעודות סל, קרנות נאמנות )</t>
  </si>
  <si>
    <t>ת"א 100 60%,  MSCI AC 40%</t>
  </si>
  <si>
    <t>אג"ח ממשלתי</t>
  </si>
  <si>
    <t xml:space="preserve"> ממשלתי שקלי 2-5 50%,   ממשלתי צמוד 2-5  50%</t>
  </si>
  <si>
    <t>אג"ח קונצרני סחיר</t>
  </si>
  <si>
    <t>תל בונד 20</t>
  </si>
  <si>
    <t>אג"ח קונצרני לא סחיר</t>
  </si>
  <si>
    <t>אחר- פקדונות שקליים, קרנות נאמנות וקרנות גידור</t>
  </si>
  <si>
    <t>פק"מ</t>
  </si>
  <si>
    <t>חשיפה למט"ח</t>
  </si>
  <si>
    <t>ערכי מטבע</t>
  </si>
  <si>
    <t>הצהרה מראש על מדיניות השקעה לשנת 2013</t>
  </si>
  <si>
    <t>אפיק השקעה</t>
  </si>
  <si>
    <t>שיעור החשיפה ליום 31.12.12</t>
  </si>
  <si>
    <t xml:space="preserve">שיעור חשיפה לשנת 2013 </t>
  </si>
  <si>
    <t xml:space="preserve">טווח סטיה  +/- </t>
  </si>
  <si>
    <t>גבול מינ'</t>
  </si>
  <si>
    <t>גבול מקס'</t>
  </si>
  <si>
    <t>ת"א 100</t>
  </si>
  <si>
    <t>מדד אג"ח ממשלתי</t>
  </si>
  <si>
    <t>תל-בונד 20</t>
  </si>
  <si>
    <t>הצהרה מראש על מדיניות השקעה לשנת 2012</t>
  </si>
  <si>
    <t>שיעור החשיפה ליום 31.12.11</t>
  </si>
  <si>
    <t xml:space="preserve">שיעור חשיפה לשנת 2012 </t>
  </si>
  <si>
    <t>הצהרה מראש על מדיניות השקעה לשנת 2014</t>
  </si>
  <si>
    <t>הצהרה מראש על מדיניות השקעה לשנת 2014 - עדכון אוקטובר 2014</t>
  </si>
  <si>
    <t>שיעור החשיפה ליום 31.12.14</t>
  </si>
  <si>
    <t>שיעור חשיפה צפוי לשנת 2015</t>
  </si>
  <si>
    <t>טווח סטייה -/+</t>
  </si>
  <si>
    <t>גבולות שיעור החשיפה הצפויה</t>
  </si>
  <si>
    <t>מניות לרבות תעודות סל וקרנות נאמנות</t>
  </si>
  <si>
    <t>ת"א 100 60%, ACWI AC 40%</t>
  </si>
  <si>
    <t>אג"ח ממשלתיות</t>
  </si>
  <si>
    <t>אג"ח חברות סחיר (לרבות קרנות נאמנות ותעודות סל)</t>
  </si>
  <si>
    <t>אג"ח קונצרני לא סחיר לרבות שטרי הון ופקדונות</t>
  </si>
  <si>
    <t>תל בונד 60</t>
  </si>
  <si>
    <t>אחר - מניות לא סחירות, קרנות נאמנות וקרנות גידור ופורוורד</t>
  </si>
  <si>
    <t>מזומנים ופקדונות קצרים</t>
  </si>
  <si>
    <t>מק"מ לשנה</t>
  </si>
  <si>
    <t>סה"כ</t>
  </si>
  <si>
    <t>הצהרה מראש על מדיניות השקעה לשנת 2015</t>
  </si>
  <si>
    <t>הצהרה מראש על מדיניות השקעה לשנת 2016</t>
  </si>
  <si>
    <t>ת"א 100 50%, MSCI WORLD AC 50%</t>
  </si>
  <si>
    <t>שיעור החשיפה ליום 31.12.15</t>
  </si>
  <si>
    <t>שיעור חשיפה צפוי לשנת 2016</t>
  </si>
  <si>
    <t>הצהרה מראש על מדיניות השקעה לשנת 2017</t>
  </si>
  <si>
    <t>שיעור החשיפה ליום 31.12.16</t>
  </si>
  <si>
    <t>שיעור חשיפה צפוי לשנת 2017</t>
  </si>
  <si>
    <t>מניות (תעודות סל, כתבי אופציות, קרנות נאמנות)</t>
  </si>
  <si>
    <t>אג"ח קונצרניות (קרנות נאמנות ותעודות סל)</t>
  </si>
  <si>
    <t>אחר (קרנות השקעה פרטיות, קרנות נדל"ן, מכסירים מובנים) (*)</t>
  </si>
  <si>
    <t>מזומן (**)</t>
  </si>
  <si>
    <t>תל בונד 60 - 60%, תל בונד שקלי - 30%, Bloomberg corporate bond index - 10%</t>
  </si>
  <si>
    <t>(*) קרנות נדל"ן, קרנות הון סיכון, קרנות PE, קרנות גידור</t>
  </si>
  <si>
    <t>(**) פקדונות עד 3 חודשים יכללו באפיק עו"ש / פר"י / פק"מ</t>
  </si>
  <si>
    <t xml:space="preserve"> ממשלתי שקלי 2-5 70%,   ממשלתי צמוד 2-5 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</si>
</sst>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%"/>
    <numFmt numFmtId="165" formatCode="_(* #,##0.00_);_(* \(#,##0.00\);_(* &quot;-&quot;??_);_(@_)"/>
    <numFmt numFmtId="166" formatCode="#,##0_ ;[Red]\-#,##0\ "/>
  </numFmts>
  <fonts count="15" x14ac:knownFonts="1">
    <font>
      <sz val="11"/>
      <color theme="1"/>
      <name val="Arial"/>
      <family val="2"/>
      <charset val="177"/>
      <scheme val="minor"/>
    </font>
    <font>
      <b/>
      <sz val="12"/>
      <color indexed="8"/>
      <name val="David"/>
      <family val="2"/>
      <charset val="177"/>
    </font>
    <font>
      <sz val="12"/>
      <color indexed="8"/>
      <name val="David"/>
      <family val="2"/>
      <charset val="177"/>
    </font>
    <font>
      <sz val="10"/>
      <color indexed="8"/>
      <name val="Miriam"/>
      <family val="2"/>
      <charset val="177"/>
    </font>
    <font>
      <sz val="10"/>
      <name val="Arial"/>
      <family val="2"/>
    </font>
    <font>
      <sz val="10"/>
      <name val="Miriam"/>
      <charset val="177"/>
    </font>
    <font>
      <b/>
      <u/>
      <sz val="12"/>
      <color indexed="8"/>
      <name val="Arial"/>
      <family val="2"/>
    </font>
    <font>
      <b/>
      <sz val="12"/>
      <name val="David"/>
      <family val="2"/>
    </font>
    <font>
      <b/>
      <u/>
      <sz val="12"/>
      <name val="David"/>
      <family val="2"/>
    </font>
    <font>
      <sz val="12"/>
      <name val="David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Miriam"/>
      <family val="2"/>
      <charset val="177"/>
    </font>
    <font>
      <sz val="10"/>
      <color theme="1"/>
      <name val="David"/>
      <family val="2"/>
      <charset val="177"/>
    </font>
    <font>
      <sz val="12"/>
      <color theme="1"/>
      <name val="Arial"/>
      <family val="2"/>
      <charset val="177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4" borderId="19" applyNumberFormat="0" applyFont="0" applyAlignment="0" applyProtection="0"/>
    <xf numFmtId="0" fontId="3" fillId="14" borderId="19" applyNumberFormat="0" applyFont="0" applyAlignment="0" applyProtection="0"/>
    <xf numFmtId="0" fontId="3" fillId="14" borderId="19" applyNumberFormat="0" applyFont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4" xfId="0" applyFont="1" applyBorder="1"/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164" fontId="2" fillId="0" borderId="5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8" xfId="0" applyFont="1" applyBorder="1"/>
    <xf numFmtId="0" fontId="1" fillId="0" borderId="7" xfId="0" applyFont="1" applyBorder="1"/>
    <xf numFmtId="164" fontId="1" fillId="0" borderId="5" xfId="0" applyNumberFormat="1" applyFont="1" applyBorder="1" applyAlignment="1">
      <alignment horizontal="center"/>
    </xf>
    <xf numFmtId="9" fontId="1" fillId="0" borderId="5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0" xfId="0" applyFont="1"/>
    <xf numFmtId="0" fontId="2" fillId="0" borderId="9" xfId="0" applyFont="1" applyBorder="1"/>
    <xf numFmtId="9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0" fontId="8" fillId="0" borderId="5" xfId="28" applyFont="1" applyBorder="1" applyAlignment="1">
      <alignment horizontal="center" vertical="top" wrapText="1"/>
    </xf>
    <xf numFmtId="0" fontId="9" fillId="0" borderId="5" xfId="28" applyFont="1" applyBorder="1"/>
    <xf numFmtId="164" fontId="9" fillId="0" borderId="5" xfId="37" applyNumberFormat="1" applyFont="1" applyFill="1" applyBorder="1" applyAlignment="1">
      <alignment horizontal="center"/>
    </xf>
    <xf numFmtId="9" fontId="9" fillId="0" borderId="5" xfId="37" applyNumberFormat="1" applyFont="1" applyFill="1" applyBorder="1" applyAlignment="1">
      <alignment horizontal="center"/>
    </xf>
    <xf numFmtId="9" fontId="9" fillId="0" borderId="5" xfId="28" quotePrefix="1" applyNumberFormat="1" applyFont="1" applyBorder="1" applyAlignment="1">
      <alignment horizontal="center"/>
    </xf>
    <xf numFmtId="9" fontId="9" fillId="0" borderId="5" xfId="28" applyNumberFormat="1" applyFont="1" applyFill="1" applyBorder="1" applyAlignment="1">
      <alignment horizontal="center"/>
    </xf>
    <xf numFmtId="0" fontId="9" fillId="0" borderId="5" xfId="28" applyFont="1" applyBorder="1" applyAlignment="1">
      <alignment wrapText="1"/>
    </xf>
    <xf numFmtId="166" fontId="9" fillId="0" borderId="0" xfId="0" applyNumberFormat="1" applyFont="1"/>
    <xf numFmtId="0" fontId="9" fillId="0" borderId="5" xfId="28" applyFont="1" applyFill="1" applyBorder="1"/>
    <xf numFmtId="9" fontId="9" fillId="0" borderId="5" xfId="28" quotePrefix="1" applyNumberFormat="1" applyFont="1" applyFill="1" applyBorder="1" applyAlignment="1">
      <alignment horizontal="center"/>
    </xf>
    <xf numFmtId="0" fontId="9" fillId="0" borderId="5" xfId="28" applyFont="1" applyBorder="1" applyAlignment="1">
      <alignment horizontal="right" wrapText="1"/>
    </xf>
    <xf numFmtId="0" fontId="10" fillId="0" borderId="5" xfId="0" applyFont="1" applyBorder="1" applyAlignment="1">
      <alignment horizontal="center" wrapText="1" readingOrder="2"/>
    </xf>
    <xf numFmtId="0" fontId="11" fillId="0" borderId="5" xfId="0" applyFont="1" applyBorder="1" applyAlignment="1">
      <alignment horizontal="right" wrapText="1" readingOrder="2"/>
    </xf>
    <xf numFmtId="9" fontId="11" fillId="0" borderId="5" xfId="0" applyNumberFormat="1" applyFont="1" applyBorder="1" applyAlignment="1">
      <alignment horizontal="center" wrapText="1" readingOrder="1"/>
    </xf>
    <xf numFmtId="0" fontId="11" fillId="0" borderId="5" xfId="0" applyFont="1" applyBorder="1" applyAlignment="1">
      <alignment horizontal="center" wrapText="1" readingOrder="2"/>
    </xf>
    <xf numFmtId="0" fontId="10" fillId="0" borderId="5" xfId="0" applyFont="1" applyBorder="1" applyAlignment="1">
      <alignment horizontal="center" wrapText="1" readingOrder="1"/>
    </xf>
    <xf numFmtId="9" fontId="10" fillId="0" borderId="5" xfId="0" applyNumberFormat="1" applyFont="1" applyBorder="1" applyAlignment="1">
      <alignment horizontal="center" wrapText="1" readingOrder="1"/>
    </xf>
    <xf numFmtId="0" fontId="10" fillId="0" borderId="5" xfId="0" applyFont="1" applyBorder="1" applyAlignment="1">
      <alignment horizontal="left" wrapText="1" readingOrder="1"/>
    </xf>
    <xf numFmtId="0" fontId="2" fillId="0" borderId="0" xfId="0" applyFont="1" applyAlignment="1">
      <alignment horizontal="right" readingOrder="2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center" readingOrder="2"/>
    </xf>
    <xf numFmtId="0" fontId="1" fillId="0" borderId="2" xfId="0" applyFont="1" applyBorder="1" applyAlignment="1">
      <alignment horizontal="center" wrapText="1"/>
    </xf>
    <xf numFmtId="0" fontId="8" fillId="0" borderId="5" xfId="28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 readingOrder="2"/>
    </xf>
    <xf numFmtId="0" fontId="8" fillId="0" borderId="15" xfId="28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7" fillId="0" borderId="17" xfId="28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</cellXfs>
  <cellStyles count="42">
    <cellStyle name="20% - הדגשה1 2" xfId="1"/>
    <cellStyle name="20% - הדגשה1 3" xfId="2"/>
    <cellStyle name="20% - הדגשה2 2" xfId="3"/>
    <cellStyle name="20% - הדגשה2 3" xfId="4"/>
    <cellStyle name="20% - הדגשה3 2" xfId="5"/>
    <cellStyle name="20% - הדגשה3 3" xfId="6"/>
    <cellStyle name="20% - הדגשה4 2" xfId="7"/>
    <cellStyle name="20% - הדגשה4 3" xfId="8"/>
    <cellStyle name="20% - הדגשה5 2" xfId="9"/>
    <cellStyle name="20% - הדגשה5 3" xfId="10"/>
    <cellStyle name="20% - הדגשה6 2" xfId="11"/>
    <cellStyle name="20% - הדגשה6 3" xfId="12"/>
    <cellStyle name="40% - הדגשה1 2" xfId="13"/>
    <cellStyle name="40% - הדגשה1 3" xfId="14"/>
    <cellStyle name="40% - הדגשה2 2" xfId="15"/>
    <cellStyle name="40% - הדגשה2 3" xfId="16"/>
    <cellStyle name="40% - הדגשה3 2" xfId="17"/>
    <cellStyle name="40% - הדגשה3 3" xfId="18"/>
    <cellStyle name="40% - הדגשה4 2" xfId="19"/>
    <cellStyle name="40% - הדגשה4 3" xfId="20"/>
    <cellStyle name="40% - הדגשה5 2" xfId="21"/>
    <cellStyle name="40% - הדגשה5 3" xfId="22"/>
    <cellStyle name="40% - הדגשה6 2" xfId="23"/>
    <cellStyle name="40% - הדגשה6 3" xfId="24"/>
    <cellStyle name="Comma 2" xfId="25"/>
    <cellStyle name="Comma 2 2" xfId="26"/>
    <cellStyle name="Normal" xfId="0" builtinId="0"/>
    <cellStyle name="Normal 2" xfId="27"/>
    <cellStyle name="Normal 2 2" xfId="28"/>
    <cellStyle name="Normal 3" xfId="29"/>
    <cellStyle name="Normal 3 2" xfId="30"/>
    <cellStyle name="Normal 4" xfId="31"/>
    <cellStyle name="Normal 5" xfId="32"/>
    <cellStyle name="Normal 6" xfId="33"/>
    <cellStyle name="Normal 7" xfId="34"/>
    <cellStyle name="Normal 8" xfId="35"/>
    <cellStyle name="Percent 2" xfId="36"/>
    <cellStyle name="Percent 2 2" xfId="37"/>
    <cellStyle name="Percent 3" xfId="38"/>
    <cellStyle name="הערה 2" xfId="39"/>
    <cellStyle name="הערה 3" xfId="40"/>
    <cellStyle name="הערה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86"/>
  <sheetViews>
    <sheetView rightToLeft="1" tabSelected="1" topLeftCell="A4" workbookViewId="0">
      <selection activeCell="F7" sqref="F7"/>
    </sheetView>
  </sheetViews>
  <sheetFormatPr defaultRowHeight="15.75" x14ac:dyDescent="0.25"/>
  <cols>
    <col min="1" max="1" width="47.75" style="1" bestFit="1" customWidth="1"/>
    <col min="2" max="2" width="12.375" style="1" bestFit="1" customWidth="1"/>
    <col min="3" max="3" width="13.875" style="1" customWidth="1"/>
    <col min="4" max="4" width="8.25" style="1" bestFit="1" customWidth="1"/>
    <col min="5" max="5" width="7.875" style="1" bestFit="1" customWidth="1"/>
    <col min="6" max="6" width="8" style="1" bestFit="1" customWidth="1"/>
    <col min="7" max="7" width="38.875" style="1" bestFit="1" customWidth="1"/>
    <col min="8" max="16384" width="9" style="1"/>
  </cols>
  <sheetData>
    <row r="1" spans="1:7" ht="16.5" thickBot="1" x14ac:dyDescent="0.3">
      <c r="A1" s="42" t="s">
        <v>0</v>
      </c>
      <c r="B1" s="43"/>
      <c r="C1" s="43"/>
      <c r="D1" s="43"/>
      <c r="E1" s="43"/>
      <c r="F1" s="43"/>
      <c r="G1" s="44"/>
    </row>
    <row r="2" spans="1:7" x14ac:dyDescent="0.25">
      <c r="A2" s="45" t="s">
        <v>54</v>
      </c>
      <c r="B2" s="45"/>
      <c r="C2" s="45"/>
      <c r="D2" s="45"/>
      <c r="E2" s="45"/>
      <c r="F2" s="45"/>
      <c r="G2" s="45"/>
    </row>
    <row r="3" spans="1:7" x14ac:dyDescent="0.25">
      <c r="A3" s="47" t="s">
        <v>21</v>
      </c>
      <c r="B3" s="50" t="s">
        <v>55</v>
      </c>
      <c r="C3" s="50" t="s">
        <v>56</v>
      </c>
      <c r="D3" s="50" t="s">
        <v>37</v>
      </c>
      <c r="E3" s="52" t="s">
        <v>38</v>
      </c>
      <c r="F3" s="53"/>
      <c r="G3" s="50" t="s">
        <v>8</v>
      </c>
    </row>
    <row r="4" spans="1:7" ht="31.5" customHeight="1" x14ac:dyDescent="0.25">
      <c r="A4" s="48"/>
      <c r="B4" s="51"/>
      <c r="C4" s="51"/>
      <c r="D4" s="51"/>
      <c r="E4" s="23" t="s">
        <v>6</v>
      </c>
      <c r="F4" s="23" t="s">
        <v>7</v>
      </c>
      <c r="G4" s="51"/>
    </row>
    <row r="5" spans="1:7" x14ac:dyDescent="0.25">
      <c r="A5" s="24" t="s">
        <v>57</v>
      </c>
      <c r="B5" s="25">
        <v>0.33854565214120413</v>
      </c>
      <c r="C5" s="26">
        <v>0.33</v>
      </c>
      <c r="D5" s="27">
        <v>0.06</v>
      </c>
      <c r="E5" s="28">
        <f>IF(C5-D5&lt;0,0,C5-D5)</f>
        <v>0.27</v>
      </c>
      <c r="F5" s="28">
        <f t="shared" ref="F5:F9" si="0">C5+D5</f>
        <v>0.39</v>
      </c>
      <c r="G5" s="29" t="s">
        <v>51</v>
      </c>
    </row>
    <row r="6" spans="1:7" x14ac:dyDescent="0.25">
      <c r="A6" s="24" t="s">
        <v>41</v>
      </c>
      <c r="B6" s="25">
        <v>0.18706066678434502</v>
      </c>
      <c r="C6" s="26">
        <v>0.22</v>
      </c>
      <c r="D6" s="27">
        <v>0.05</v>
      </c>
      <c r="E6" s="28">
        <f t="shared" ref="E6:E11" si="1">IF(C6-D6&lt;0,0,C6-D6)</f>
        <v>0.16999999999999998</v>
      </c>
      <c r="F6" s="28">
        <f t="shared" si="0"/>
        <v>0.27</v>
      </c>
      <c r="G6" s="24" t="s">
        <v>64</v>
      </c>
    </row>
    <row r="7" spans="1:7" ht="31.5" x14ac:dyDescent="0.25">
      <c r="A7" s="30" t="s">
        <v>58</v>
      </c>
      <c r="B7" s="25">
        <v>0.34439105967527045</v>
      </c>
      <c r="C7" s="26">
        <v>0.36</v>
      </c>
      <c r="D7" s="27">
        <v>0.06</v>
      </c>
      <c r="E7" s="28">
        <f t="shared" si="1"/>
        <v>0.3</v>
      </c>
      <c r="F7" s="28">
        <f t="shared" si="0"/>
        <v>0.42</v>
      </c>
      <c r="G7" s="29" t="s">
        <v>61</v>
      </c>
    </row>
    <row r="8" spans="1:7" x14ac:dyDescent="0.25">
      <c r="A8" s="24" t="s">
        <v>59</v>
      </c>
      <c r="B8" s="25">
        <v>3.9893722250295194E-2</v>
      </c>
      <c r="C8" s="26">
        <v>0.05</v>
      </c>
      <c r="D8" s="27">
        <v>0.05</v>
      </c>
      <c r="E8" s="28">
        <f t="shared" si="1"/>
        <v>0</v>
      </c>
      <c r="F8" s="28">
        <f t="shared" si="0"/>
        <v>0.1</v>
      </c>
      <c r="G8" s="24"/>
    </row>
    <row r="9" spans="1:7" x14ac:dyDescent="0.25">
      <c r="A9" s="24" t="s">
        <v>60</v>
      </c>
      <c r="B9" s="25">
        <v>9.0108899136536316E-2</v>
      </c>
      <c r="C9" s="26">
        <v>0.04</v>
      </c>
      <c r="D9" s="27">
        <v>0.05</v>
      </c>
      <c r="E9" s="28">
        <f t="shared" si="1"/>
        <v>0</v>
      </c>
      <c r="F9" s="28">
        <f t="shared" si="0"/>
        <v>0.09</v>
      </c>
      <c r="G9" s="24" t="s">
        <v>47</v>
      </c>
    </row>
    <row r="10" spans="1:7" x14ac:dyDescent="0.25">
      <c r="A10" s="24" t="s">
        <v>48</v>
      </c>
      <c r="B10" s="25">
        <f>SUM(B5:B9)</f>
        <v>0.99999999998765099</v>
      </c>
      <c r="C10" s="26">
        <f>SUM(C5:C9)</f>
        <v>1</v>
      </c>
      <c r="D10" s="24"/>
      <c r="E10" s="31"/>
      <c r="F10" s="31"/>
      <c r="G10" s="24"/>
    </row>
    <row r="11" spans="1:7" x14ac:dyDescent="0.25">
      <c r="A11" s="24" t="s">
        <v>18</v>
      </c>
      <c r="B11" s="25">
        <v>0.157</v>
      </c>
      <c r="C11" s="26">
        <v>0.15</v>
      </c>
      <c r="D11" s="32">
        <v>0.06</v>
      </c>
      <c r="E11" s="28">
        <f t="shared" si="1"/>
        <v>0.09</v>
      </c>
      <c r="F11" s="28">
        <f>C11+D11</f>
        <v>0.21</v>
      </c>
      <c r="G11" s="33" t="s">
        <v>19</v>
      </c>
    </row>
    <row r="12" spans="1:7" x14ac:dyDescent="0.25">
      <c r="A12" s="41" t="s">
        <v>62</v>
      </c>
    </row>
    <row r="13" spans="1:7" x14ac:dyDescent="0.25">
      <c r="A13" s="41" t="s">
        <v>63</v>
      </c>
    </row>
    <row r="14" spans="1:7" ht="16.5" thickBot="1" x14ac:dyDescent="0.3"/>
    <row r="15" spans="1:7" ht="16.5" thickBot="1" x14ac:dyDescent="0.3">
      <c r="A15" s="42" t="s">
        <v>0</v>
      </c>
      <c r="B15" s="43"/>
      <c r="C15" s="43"/>
      <c r="D15" s="43"/>
      <c r="E15" s="43"/>
      <c r="F15" s="43"/>
      <c r="G15" s="44"/>
    </row>
    <row r="16" spans="1:7" x14ac:dyDescent="0.25">
      <c r="A16" s="45" t="s">
        <v>50</v>
      </c>
      <c r="B16" s="45"/>
      <c r="C16" s="45"/>
      <c r="D16" s="45"/>
      <c r="E16" s="45"/>
      <c r="F16" s="45"/>
      <c r="G16" s="45"/>
    </row>
    <row r="17" spans="1:7" x14ac:dyDescent="0.25">
      <c r="A17" s="47" t="s">
        <v>21</v>
      </c>
      <c r="B17" s="50" t="s">
        <v>52</v>
      </c>
      <c r="C17" s="50" t="s">
        <v>53</v>
      </c>
      <c r="D17" s="50" t="s">
        <v>37</v>
      </c>
      <c r="E17" s="52" t="s">
        <v>38</v>
      </c>
      <c r="F17" s="53"/>
      <c r="G17" s="50" t="s">
        <v>8</v>
      </c>
    </row>
    <row r="18" spans="1:7" ht="31.5" customHeight="1" x14ac:dyDescent="0.25">
      <c r="A18" s="48"/>
      <c r="B18" s="51"/>
      <c r="C18" s="51"/>
      <c r="D18" s="51"/>
      <c r="E18" s="23" t="s">
        <v>6</v>
      </c>
      <c r="F18" s="23" t="s">
        <v>7</v>
      </c>
      <c r="G18" s="51"/>
    </row>
    <row r="19" spans="1:7" x14ac:dyDescent="0.25">
      <c r="A19" s="24" t="s">
        <v>39</v>
      </c>
      <c r="B19" s="25">
        <v>0.34599999999999997</v>
      </c>
      <c r="C19" s="26">
        <v>0.31</v>
      </c>
      <c r="D19" s="27">
        <v>0.06</v>
      </c>
      <c r="E19" s="28">
        <f>C19-D19</f>
        <v>0.25</v>
      </c>
      <c r="F19" s="28">
        <f t="shared" ref="F19:F24" si="2">C19+D19</f>
        <v>0.37</v>
      </c>
      <c r="G19" s="29" t="s">
        <v>51</v>
      </c>
    </row>
    <row r="20" spans="1:7" x14ac:dyDescent="0.25">
      <c r="A20" s="24" t="s">
        <v>41</v>
      </c>
      <c r="B20" s="25">
        <v>0.193</v>
      </c>
      <c r="C20" s="26">
        <v>0.21</v>
      </c>
      <c r="D20" s="27">
        <v>0.05</v>
      </c>
      <c r="E20" s="28">
        <f>C20-D20</f>
        <v>0.15999999999999998</v>
      </c>
      <c r="F20" s="28">
        <f t="shared" si="2"/>
        <v>0.26</v>
      </c>
      <c r="G20" s="24" t="s">
        <v>12</v>
      </c>
    </row>
    <row r="21" spans="1:7" x14ac:dyDescent="0.25">
      <c r="A21" s="30" t="s">
        <v>42</v>
      </c>
      <c r="B21" s="25">
        <v>0.30499999999999999</v>
      </c>
      <c r="C21" s="26">
        <v>0.3</v>
      </c>
      <c r="D21" s="27">
        <v>0.06</v>
      </c>
      <c r="E21" s="28">
        <f>C21-D21</f>
        <v>0.24</v>
      </c>
      <c r="F21" s="28">
        <f t="shared" si="2"/>
        <v>0.36</v>
      </c>
      <c r="G21" s="24" t="s">
        <v>44</v>
      </c>
    </row>
    <row r="22" spans="1:7" x14ac:dyDescent="0.25">
      <c r="A22" s="24" t="s">
        <v>43</v>
      </c>
      <c r="B22" s="25">
        <v>4.5999999999999999E-2</v>
      </c>
      <c r="C22" s="26">
        <v>0.05</v>
      </c>
      <c r="D22" s="27">
        <v>0.06</v>
      </c>
      <c r="E22" s="28">
        <v>0</v>
      </c>
      <c r="F22" s="28">
        <f t="shared" si="2"/>
        <v>0.11</v>
      </c>
      <c r="G22" s="24" t="s">
        <v>44</v>
      </c>
    </row>
    <row r="23" spans="1:7" x14ac:dyDescent="0.25">
      <c r="A23" s="24" t="s">
        <v>45</v>
      </c>
      <c r="B23" s="25">
        <v>7.3999999999999996E-2</v>
      </c>
      <c r="C23" s="26">
        <v>0.1</v>
      </c>
      <c r="D23" s="27">
        <v>0.05</v>
      </c>
      <c r="E23" s="28">
        <f>C23-D23</f>
        <v>0.05</v>
      </c>
      <c r="F23" s="28">
        <f t="shared" si="2"/>
        <v>0.15000000000000002</v>
      </c>
      <c r="G23" s="24"/>
    </row>
    <row r="24" spans="1:7" x14ac:dyDescent="0.25">
      <c r="A24" s="29" t="s">
        <v>46</v>
      </c>
      <c r="B24" s="25">
        <v>3.5999999999999997E-2</v>
      </c>
      <c r="C24" s="26">
        <v>0.03</v>
      </c>
      <c r="D24" s="27">
        <v>0.05</v>
      </c>
      <c r="E24" s="28">
        <v>0</v>
      </c>
      <c r="F24" s="28">
        <f t="shared" si="2"/>
        <v>0.08</v>
      </c>
      <c r="G24" s="24" t="s">
        <v>47</v>
      </c>
    </row>
    <row r="25" spans="1:7" x14ac:dyDescent="0.25">
      <c r="A25" s="24" t="s">
        <v>48</v>
      </c>
      <c r="B25" s="25">
        <f>SUM(B19:B24)</f>
        <v>0.99999999999999989</v>
      </c>
      <c r="C25" s="26">
        <f>SUM(C19:C24)</f>
        <v>1</v>
      </c>
      <c r="D25" s="24"/>
      <c r="E25" s="31"/>
      <c r="F25" s="31"/>
      <c r="G25" s="24"/>
    </row>
    <row r="26" spans="1:7" x14ac:dyDescent="0.25">
      <c r="A26" s="24" t="s">
        <v>18</v>
      </c>
      <c r="B26" s="25">
        <v>0.1179</v>
      </c>
      <c r="C26" s="26">
        <v>0.14000000000000001</v>
      </c>
      <c r="D26" s="32">
        <v>0.06</v>
      </c>
      <c r="E26" s="28">
        <f>C26-D26</f>
        <v>8.0000000000000016E-2</v>
      </c>
      <c r="F26" s="28">
        <f>C26+D26</f>
        <v>0.2</v>
      </c>
      <c r="G26" s="33" t="s">
        <v>19</v>
      </c>
    </row>
    <row r="27" spans="1:7" ht="16.5" thickBot="1" x14ac:dyDescent="0.3"/>
    <row r="28" spans="1:7" ht="16.5" thickBot="1" x14ac:dyDescent="0.3">
      <c r="A28" s="42" t="s">
        <v>0</v>
      </c>
      <c r="B28" s="43"/>
      <c r="C28" s="43"/>
      <c r="D28" s="43"/>
      <c r="E28" s="43"/>
      <c r="F28" s="43"/>
      <c r="G28" s="44"/>
    </row>
    <row r="29" spans="1:7" x14ac:dyDescent="0.25">
      <c r="A29" s="45" t="s">
        <v>49</v>
      </c>
      <c r="B29" s="45"/>
      <c r="C29" s="45"/>
      <c r="D29" s="45"/>
      <c r="E29" s="45"/>
      <c r="F29" s="45"/>
      <c r="G29" s="45"/>
    </row>
    <row r="30" spans="1:7" x14ac:dyDescent="0.25">
      <c r="A30" s="47" t="s">
        <v>21</v>
      </c>
      <c r="B30" s="50" t="s">
        <v>35</v>
      </c>
      <c r="C30" s="50" t="s">
        <v>36</v>
      </c>
      <c r="D30" s="50" t="s">
        <v>37</v>
      </c>
      <c r="E30" s="52" t="s">
        <v>38</v>
      </c>
      <c r="F30" s="53"/>
      <c r="G30" s="50" t="s">
        <v>8</v>
      </c>
    </row>
    <row r="31" spans="1:7" ht="48" customHeight="1" x14ac:dyDescent="0.25">
      <c r="A31" s="48"/>
      <c r="B31" s="51"/>
      <c r="C31" s="51"/>
      <c r="D31" s="51"/>
      <c r="E31" s="23" t="s">
        <v>6</v>
      </c>
      <c r="F31" s="23" t="s">
        <v>7</v>
      </c>
      <c r="G31" s="51"/>
    </row>
    <row r="32" spans="1:7" x14ac:dyDescent="0.25">
      <c r="A32" s="24" t="s">
        <v>39</v>
      </c>
      <c r="B32" s="25">
        <v>0.391420509061149</v>
      </c>
      <c r="C32" s="26">
        <v>0.31</v>
      </c>
      <c r="D32" s="27">
        <v>0.06</v>
      </c>
      <c r="E32" s="28">
        <f>C32-D32</f>
        <v>0.25</v>
      </c>
      <c r="F32" s="28">
        <f t="shared" ref="F32:F37" si="3">C32+D32</f>
        <v>0.37</v>
      </c>
      <c r="G32" s="29" t="s">
        <v>40</v>
      </c>
    </row>
    <row r="33" spans="1:7" x14ac:dyDescent="0.25">
      <c r="A33" s="24" t="s">
        <v>41</v>
      </c>
      <c r="B33" s="25">
        <v>0.24158210651745696</v>
      </c>
      <c r="C33" s="26">
        <v>0.22</v>
      </c>
      <c r="D33" s="27">
        <v>0.05</v>
      </c>
      <c r="E33" s="28">
        <f>C33-D33</f>
        <v>0.16999999999999998</v>
      </c>
      <c r="F33" s="28">
        <f t="shared" si="3"/>
        <v>0.27</v>
      </c>
      <c r="G33" s="24" t="s">
        <v>12</v>
      </c>
    </row>
    <row r="34" spans="1:7" x14ac:dyDescent="0.25">
      <c r="A34" s="30" t="s">
        <v>42</v>
      </c>
      <c r="B34" s="25">
        <v>0.2694274037113758</v>
      </c>
      <c r="C34" s="26">
        <v>0.28999999999999998</v>
      </c>
      <c r="D34" s="27">
        <v>0.06</v>
      </c>
      <c r="E34" s="28">
        <f>C34-D34</f>
        <v>0.22999999999999998</v>
      </c>
      <c r="F34" s="28">
        <f t="shared" si="3"/>
        <v>0.35</v>
      </c>
      <c r="G34" s="24" t="s">
        <v>14</v>
      </c>
    </row>
    <row r="35" spans="1:7" x14ac:dyDescent="0.25">
      <c r="A35" s="24" t="s">
        <v>43</v>
      </c>
      <c r="B35" s="25">
        <v>5.3180260233911127E-2</v>
      </c>
      <c r="C35" s="26">
        <v>0.05</v>
      </c>
      <c r="D35" s="27">
        <v>0.06</v>
      </c>
      <c r="E35" s="28">
        <v>0</v>
      </c>
      <c r="F35" s="28">
        <f t="shared" si="3"/>
        <v>0.11</v>
      </c>
      <c r="G35" s="24" t="s">
        <v>44</v>
      </c>
    </row>
    <row r="36" spans="1:7" x14ac:dyDescent="0.25">
      <c r="A36" s="24" t="s">
        <v>45</v>
      </c>
      <c r="B36" s="25">
        <v>2.5530774337820372E-2</v>
      </c>
      <c r="C36" s="26">
        <v>0.1</v>
      </c>
      <c r="D36" s="27">
        <v>0.05</v>
      </c>
      <c r="E36" s="28">
        <f>C36-D36</f>
        <v>0.05</v>
      </c>
      <c r="F36" s="28">
        <f t="shared" si="3"/>
        <v>0.15000000000000002</v>
      </c>
      <c r="G36" s="24"/>
    </row>
    <row r="37" spans="1:7" x14ac:dyDescent="0.25">
      <c r="A37" s="29" t="s">
        <v>46</v>
      </c>
      <c r="B37" s="25">
        <v>1.8858946165662274E-2</v>
      </c>
      <c r="C37" s="26">
        <v>0.03</v>
      </c>
      <c r="D37" s="27">
        <v>0.05</v>
      </c>
      <c r="E37" s="28">
        <v>0</v>
      </c>
      <c r="F37" s="28">
        <f t="shared" si="3"/>
        <v>0.08</v>
      </c>
      <c r="G37" s="24" t="s">
        <v>47</v>
      </c>
    </row>
    <row r="38" spans="1:7" x14ac:dyDescent="0.25">
      <c r="A38" s="24" t="s">
        <v>48</v>
      </c>
      <c r="B38" s="25">
        <v>1.0000000000273754</v>
      </c>
      <c r="C38" s="26">
        <f>SUM(C32:C37)</f>
        <v>1</v>
      </c>
      <c r="D38" s="24"/>
      <c r="E38" s="31"/>
      <c r="F38" s="31"/>
      <c r="G38" s="24"/>
    </row>
    <row r="39" spans="1:7" x14ac:dyDescent="0.25">
      <c r="A39" s="24" t="s">
        <v>18</v>
      </c>
      <c r="B39" s="25">
        <v>0.1923</v>
      </c>
      <c r="C39" s="26">
        <v>0.14000000000000001</v>
      </c>
      <c r="D39" s="32">
        <v>0.06</v>
      </c>
      <c r="E39" s="28">
        <f>C39-D39</f>
        <v>8.0000000000000016E-2</v>
      </c>
      <c r="F39" s="28">
        <f>C39+D39</f>
        <v>0.2</v>
      </c>
      <c r="G39" s="33" t="s">
        <v>19</v>
      </c>
    </row>
    <row r="41" spans="1:7" ht="16.5" thickBot="1" x14ac:dyDescent="0.3">
      <c r="A41" s="45" t="s">
        <v>34</v>
      </c>
      <c r="B41" s="45"/>
      <c r="C41" s="45"/>
      <c r="D41" s="45"/>
      <c r="E41" s="45"/>
      <c r="F41" s="45"/>
      <c r="G41" s="45"/>
    </row>
    <row r="42" spans="1:7" s="5" customFormat="1" ht="48" customHeight="1" x14ac:dyDescent="0.25">
      <c r="A42" s="2"/>
      <c r="B42" s="3" t="s">
        <v>1</v>
      </c>
      <c r="C42" s="3" t="s">
        <v>2</v>
      </c>
      <c r="D42" s="3" t="s">
        <v>3</v>
      </c>
      <c r="E42" s="46" t="s">
        <v>4</v>
      </c>
      <c r="F42" s="46"/>
      <c r="G42" s="4"/>
    </row>
    <row r="43" spans="1:7" x14ac:dyDescent="0.25">
      <c r="A43" s="6"/>
      <c r="B43" s="7">
        <v>41639</v>
      </c>
      <c r="C43" s="8">
        <v>2014</v>
      </c>
      <c r="D43" s="9" t="s">
        <v>5</v>
      </c>
      <c r="E43" s="8" t="s">
        <v>6</v>
      </c>
      <c r="F43" s="8" t="s">
        <v>7</v>
      </c>
      <c r="G43" s="10" t="s">
        <v>8</v>
      </c>
    </row>
    <row r="44" spans="1:7" x14ac:dyDescent="0.25">
      <c r="A44" s="11" t="s">
        <v>9</v>
      </c>
      <c r="B44" s="12">
        <v>0.32436498572285705</v>
      </c>
      <c r="C44" s="13">
        <v>0.28999999999999998</v>
      </c>
      <c r="D44" s="13">
        <v>0.06</v>
      </c>
      <c r="E44" s="13">
        <v>0.22999999999999998</v>
      </c>
      <c r="F44" s="13">
        <v>0.35</v>
      </c>
      <c r="G44" s="14" t="s">
        <v>10</v>
      </c>
    </row>
    <row r="45" spans="1:7" x14ac:dyDescent="0.25">
      <c r="A45" s="11" t="s">
        <v>11</v>
      </c>
      <c r="B45" s="12">
        <v>0.18502060001021117</v>
      </c>
      <c r="C45" s="13">
        <v>0.2</v>
      </c>
      <c r="D45" s="13">
        <v>0.05</v>
      </c>
      <c r="E45" s="13">
        <v>0.15000000000000002</v>
      </c>
      <c r="F45" s="13">
        <v>0.25</v>
      </c>
      <c r="G45" s="14" t="s">
        <v>12</v>
      </c>
    </row>
    <row r="46" spans="1:7" x14ac:dyDescent="0.25">
      <c r="A46" s="11" t="s">
        <v>13</v>
      </c>
      <c r="B46" s="12">
        <v>0.28226916409999225</v>
      </c>
      <c r="C46" s="13">
        <v>0.31</v>
      </c>
      <c r="D46" s="13">
        <v>0.06</v>
      </c>
      <c r="E46" s="13">
        <v>0.25</v>
      </c>
      <c r="F46" s="13">
        <v>0.37</v>
      </c>
      <c r="G46" s="14" t="s">
        <v>14</v>
      </c>
    </row>
    <row r="47" spans="1:7" x14ac:dyDescent="0.25">
      <c r="A47" s="11" t="s">
        <v>15</v>
      </c>
      <c r="B47" s="12">
        <v>5.0123488355231616E-2</v>
      </c>
      <c r="C47" s="13">
        <v>7.0000000000000007E-2</v>
      </c>
      <c r="D47" s="13">
        <v>0.06</v>
      </c>
      <c r="E47" s="13">
        <v>1.0000000000000009E-2</v>
      </c>
      <c r="F47" s="13">
        <v>0.13</v>
      </c>
      <c r="G47" s="14" t="s">
        <v>14</v>
      </c>
    </row>
    <row r="48" spans="1:7" x14ac:dyDescent="0.25">
      <c r="A48" s="11" t="s">
        <v>16</v>
      </c>
      <c r="B48" s="12">
        <v>0.15824028110224506</v>
      </c>
      <c r="C48" s="13">
        <v>0.13</v>
      </c>
      <c r="D48" s="13">
        <v>0.05</v>
      </c>
      <c r="E48" s="13">
        <v>0.08</v>
      </c>
      <c r="F48" s="13">
        <v>0.18</v>
      </c>
      <c r="G48" s="14" t="s">
        <v>17</v>
      </c>
    </row>
    <row r="49" spans="1:7" s="19" customFormat="1" x14ac:dyDescent="0.25">
      <c r="A49" s="15"/>
      <c r="B49" s="16">
        <v>1.0000185192905371</v>
      </c>
      <c r="C49" s="17">
        <v>1</v>
      </c>
      <c r="D49" s="17"/>
      <c r="E49" s="17"/>
      <c r="F49" s="17"/>
      <c r="G49" s="18"/>
    </row>
    <row r="50" spans="1:7" ht="16.5" thickBot="1" x14ac:dyDescent="0.3">
      <c r="A50" s="20" t="s">
        <v>18</v>
      </c>
      <c r="B50" s="12">
        <v>0.14299999999999999</v>
      </c>
      <c r="C50" s="21">
        <v>0.14000000000000001</v>
      </c>
      <c r="D50" s="21">
        <v>0.06</v>
      </c>
      <c r="E50" s="21">
        <v>0.08</v>
      </c>
      <c r="F50" s="21">
        <v>0.2</v>
      </c>
      <c r="G50" s="22" t="s">
        <v>19</v>
      </c>
    </row>
    <row r="52" spans="1:7" ht="16.5" thickBot="1" x14ac:dyDescent="0.3">
      <c r="A52" s="45" t="s">
        <v>33</v>
      </c>
      <c r="B52" s="45"/>
      <c r="C52" s="45"/>
      <c r="D52" s="45"/>
      <c r="E52" s="45"/>
      <c r="F52" s="45"/>
      <c r="G52" s="45"/>
    </row>
    <row r="53" spans="1:7" s="5" customFormat="1" ht="48" customHeight="1" x14ac:dyDescent="0.25">
      <c r="A53" s="2"/>
      <c r="B53" s="3" t="s">
        <v>1</v>
      </c>
      <c r="C53" s="3" t="s">
        <v>2</v>
      </c>
      <c r="D53" s="3" t="s">
        <v>3</v>
      </c>
      <c r="E53" s="46" t="s">
        <v>4</v>
      </c>
      <c r="F53" s="46"/>
      <c r="G53" s="4"/>
    </row>
    <row r="54" spans="1:7" x14ac:dyDescent="0.25">
      <c r="A54" s="6"/>
      <c r="B54" s="7">
        <v>41639</v>
      </c>
      <c r="C54" s="8">
        <v>2014</v>
      </c>
      <c r="D54" s="9" t="s">
        <v>5</v>
      </c>
      <c r="E54" s="8" t="s">
        <v>6</v>
      </c>
      <c r="F54" s="8" t="s">
        <v>7</v>
      </c>
      <c r="G54" s="10" t="s">
        <v>8</v>
      </c>
    </row>
    <row r="55" spans="1:7" x14ac:dyDescent="0.25">
      <c r="A55" s="11" t="s">
        <v>9</v>
      </c>
      <c r="B55" s="12">
        <v>0.32436498572285705</v>
      </c>
      <c r="C55" s="13">
        <v>0.28999999999999998</v>
      </c>
      <c r="D55" s="13">
        <v>0.06</v>
      </c>
      <c r="E55" s="13">
        <v>0.22999999999999998</v>
      </c>
      <c r="F55" s="13">
        <v>0.35</v>
      </c>
      <c r="G55" s="14" t="s">
        <v>10</v>
      </c>
    </row>
    <row r="56" spans="1:7" x14ac:dyDescent="0.25">
      <c r="A56" s="11" t="s">
        <v>11</v>
      </c>
      <c r="B56" s="12">
        <v>0.18502060001021117</v>
      </c>
      <c r="C56" s="13">
        <v>0.2</v>
      </c>
      <c r="D56" s="13">
        <v>0.05</v>
      </c>
      <c r="E56" s="13">
        <v>0.15000000000000002</v>
      </c>
      <c r="F56" s="13">
        <v>0.25</v>
      </c>
      <c r="G56" s="14" t="s">
        <v>12</v>
      </c>
    </row>
    <row r="57" spans="1:7" x14ac:dyDescent="0.25">
      <c r="A57" s="11" t="s">
        <v>13</v>
      </c>
      <c r="B57" s="12">
        <v>0.28226916409999225</v>
      </c>
      <c r="C57" s="13">
        <v>0.31</v>
      </c>
      <c r="D57" s="13">
        <v>0.06</v>
      </c>
      <c r="E57" s="13">
        <v>0.25</v>
      </c>
      <c r="F57" s="13">
        <v>0.37</v>
      </c>
      <c r="G57" s="14" t="s">
        <v>14</v>
      </c>
    </row>
    <row r="58" spans="1:7" x14ac:dyDescent="0.25">
      <c r="A58" s="11" t="s">
        <v>15</v>
      </c>
      <c r="B58" s="12">
        <v>5.0123488355231616E-2</v>
      </c>
      <c r="C58" s="13">
        <v>7.0000000000000007E-2</v>
      </c>
      <c r="D58" s="13">
        <v>0.06</v>
      </c>
      <c r="E58" s="13">
        <v>1.0000000000000009E-2</v>
      </c>
      <c r="F58" s="13">
        <v>0.13</v>
      </c>
      <c r="G58" s="14" t="s">
        <v>14</v>
      </c>
    </row>
    <row r="59" spans="1:7" x14ac:dyDescent="0.25">
      <c r="A59" s="11" t="s">
        <v>16</v>
      </c>
      <c r="B59" s="12">
        <v>0.15824028110224506</v>
      </c>
      <c r="C59" s="13">
        <v>0.13</v>
      </c>
      <c r="D59" s="13">
        <v>0.05</v>
      </c>
      <c r="E59" s="13">
        <v>0.08</v>
      </c>
      <c r="F59" s="13">
        <v>0.18</v>
      </c>
      <c r="G59" s="14" t="s">
        <v>17</v>
      </c>
    </row>
    <row r="60" spans="1:7" s="19" customFormat="1" x14ac:dyDescent="0.25">
      <c r="A60" s="15"/>
      <c r="B60" s="16">
        <v>1.0000185192905371</v>
      </c>
      <c r="C60" s="17">
        <v>1</v>
      </c>
      <c r="D60" s="17"/>
      <c r="E60" s="17"/>
      <c r="F60" s="17"/>
      <c r="G60" s="18"/>
    </row>
    <row r="61" spans="1:7" ht="16.5" thickBot="1" x14ac:dyDescent="0.3">
      <c r="A61" s="20" t="s">
        <v>18</v>
      </c>
      <c r="B61" s="12">
        <v>0.14299999999999999</v>
      </c>
      <c r="C61" s="21">
        <v>0.1</v>
      </c>
      <c r="D61" s="21">
        <v>0.06</v>
      </c>
      <c r="E61" s="21">
        <v>0.04</v>
      </c>
      <c r="F61" s="21">
        <v>0.16</v>
      </c>
      <c r="G61" s="22" t="s">
        <v>19</v>
      </c>
    </row>
    <row r="63" spans="1:7" x14ac:dyDescent="0.25">
      <c r="A63" s="45" t="s">
        <v>20</v>
      </c>
      <c r="B63" s="45"/>
      <c r="C63" s="45"/>
      <c r="D63" s="45"/>
      <c r="E63" s="45"/>
      <c r="F63" s="45"/>
      <c r="G63" s="45"/>
    </row>
    <row r="64" spans="1:7" x14ac:dyDescent="0.25">
      <c r="A64" s="49" t="s">
        <v>21</v>
      </c>
      <c r="B64" s="49" t="s">
        <v>22</v>
      </c>
      <c r="C64" s="49" t="s">
        <v>23</v>
      </c>
      <c r="D64" s="49" t="s">
        <v>24</v>
      </c>
      <c r="E64" s="49" t="s">
        <v>4</v>
      </c>
      <c r="F64" s="49"/>
      <c r="G64" s="49" t="s">
        <v>8</v>
      </c>
    </row>
    <row r="65" spans="1:7" x14ac:dyDescent="0.25">
      <c r="A65" s="49"/>
      <c r="B65" s="49"/>
      <c r="C65" s="49"/>
      <c r="D65" s="49"/>
      <c r="E65" s="49"/>
      <c r="F65" s="49"/>
      <c r="G65" s="49"/>
    </row>
    <row r="66" spans="1:7" ht="31.5" x14ac:dyDescent="0.25">
      <c r="A66" s="49"/>
      <c r="B66" s="49"/>
      <c r="C66" s="49"/>
      <c r="D66" s="49"/>
      <c r="E66" s="34" t="s">
        <v>25</v>
      </c>
      <c r="F66" s="34" t="s">
        <v>26</v>
      </c>
      <c r="G66" s="49"/>
    </row>
    <row r="67" spans="1:7" x14ac:dyDescent="0.25">
      <c r="A67" s="35" t="s">
        <v>9</v>
      </c>
      <c r="B67" s="36">
        <v>0.33</v>
      </c>
      <c r="C67" s="36">
        <v>0.28999999999999998</v>
      </c>
      <c r="D67" s="36">
        <v>0.06</v>
      </c>
      <c r="E67" s="36">
        <v>0.22999999999999998</v>
      </c>
      <c r="F67" s="36">
        <v>0.35</v>
      </c>
      <c r="G67" s="35" t="s">
        <v>27</v>
      </c>
    </row>
    <row r="68" spans="1:7" x14ac:dyDescent="0.25">
      <c r="A68" s="37" t="s">
        <v>11</v>
      </c>
      <c r="B68" s="36">
        <v>0.19</v>
      </c>
      <c r="C68" s="36">
        <v>0.23</v>
      </c>
      <c r="D68" s="36">
        <v>0.05</v>
      </c>
      <c r="E68" s="36">
        <v>0.18</v>
      </c>
      <c r="F68" s="36">
        <v>0.28000000000000003</v>
      </c>
      <c r="G68" s="35" t="s">
        <v>28</v>
      </c>
    </row>
    <row r="69" spans="1:7" x14ac:dyDescent="0.25">
      <c r="A69" s="37" t="s">
        <v>13</v>
      </c>
      <c r="B69" s="36">
        <v>0.28999999999999998</v>
      </c>
      <c r="C69" s="36">
        <v>0.31</v>
      </c>
      <c r="D69" s="36">
        <v>0.06</v>
      </c>
      <c r="E69" s="36">
        <v>0.25</v>
      </c>
      <c r="F69" s="36">
        <v>0.37</v>
      </c>
      <c r="G69" s="35" t="s">
        <v>29</v>
      </c>
    </row>
    <row r="70" spans="1:7" x14ac:dyDescent="0.25">
      <c r="A70" s="37" t="s">
        <v>15</v>
      </c>
      <c r="B70" s="36">
        <v>7.0000000000000007E-2</v>
      </c>
      <c r="C70" s="36">
        <v>7.0000000000000007E-2</v>
      </c>
      <c r="D70" s="36">
        <v>0.06</v>
      </c>
      <c r="E70" s="36">
        <v>1.0000000000000009E-2</v>
      </c>
      <c r="F70" s="36">
        <v>0.13</v>
      </c>
      <c r="G70" s="35" t="s">
        <v>29</v>
      </c>
    </row>
    <row r="71" spans="1:7" x14ac:dyDescent="0.25">
      <c r="A71" s="37" t="s">
        <v>16</v>
      </c>
      <c r="B71" s="36">
        <v>0.12</v>
      </c>
      <c r="C71" s="36">
        <v>0.1</v>
      </c>
      <c r="D71" s="36">
        <v>0.05</v>
      </c>
      <c r="E71" s="36">
        <v>0.05</v>
      </c>
      <c r="F71" s="36">
        <v>0.15000000000000002</v>
      </c>
      <c r="G71" s="35" t="s">
        <v>17</v>
      </c>
    </row>
    <row r="72" spans="1:7" x14ac:dyDescent="0.25">
      <c r="A72" s="38"/>
      <c r="B72" s="39">
        <v>1</v>
      </c>
      <c r="C72" s="39">
        <v>1.0000000000000002</v>
      </c>
      <c r="D72" s="38"/>
      <c r="E72" s="38"/>
      <c r="F72" s="38"/>
      <c r="G72" s="40"/>
    </row>
    <row r="73" spans="1:7" x14ac:dyDescent="0.25">
      <c r="A73" s="37" t="s">
        <v>18</v>
      </c>
      <c r="B73" s="36">
        <v>0.08</v>
      </c>
      <c r="C73" s="36">
        <v>0.12</v>
      </c>
      <c r="D73" s="36">
        <v>0.06</v>
      </c>
      <c r="E73" s="36">
        <v>0.06</v>
      </c>
      <c r="F73" s="36">
        <v>0.18</v>
      </c>
      <c r="G73" s="35" t="s">
        <v>19</v>
      </c>
    </row>
    <row r="75" spans="1:7" x14ac:dyDescent="0.25">
      <c r="A75" s="45" t="s">
        <v>30</v>
      </c>
      <c r="B75" s="45"/>
      <c r="C75" s="45"/>
      <c r="D75" s="45"/>
      <c r="E75" s="45"/>
      <c r="F75" s="45"/>
      <c r="G75" s="45"/>
    </row>
    <row r="76" spans="1:7" x14ac:dyDescent="0.25">
      <c r="A76" s="49" t="s">
        <v>21</v>
      </c>
      <c r="B76" s="49" t="s">
        <v>31</v>
      </c>
      <c r="C76" s="49" t="s">
        <v>32</v>
      </c>
      <c r="D76" s="49" t="s">
        <v>24</v>
      </c>
      <c r="E76" s="49" t="s">
        <v>4</v>
      </c>
      <c r="F76" s="49"/>
      <c r="G76" s="49" t="s">
        <v>8</v>
      </c>
    </row>
    <row r="77" spans="1:7" x14ac:dyDescent="0.25">
      <c r="A77" s="49"/>
      <c r="B77" s="49"/>
      <c r="C77" s="49"/>
      <c r="D77" s="49"/>
      <c r="E77" s="49"/>
      <c r="F77" s="49"/>
      <c r="G77" s="49"/>
    </row>
    <row r="78" spans="1:7" ht="31.5" x14ac:dyDescent="0.25">
      <c r="A78" s="49"/>
      <c r="B78" s="49"/>
      <c r="C78" s="49"/>
      <c r="D78" s="49"/>
      <c r="E78" s="34" t="s">
        <v>25</v>
      </c>
      <c r="F78" s="34" t="s">
        <v>26</v>
      </c>
      <c r="G78" s="49"/>
    </row>
    <row r="79" spans="1:7" x14ac:dyDescent="0.25">
      <c r="A79" s="35" t="s">
        <v>9</v>
      </c>
      <c r="B79" s="36">
        <v>0.3</v>
      </c>
      <c r="C79" s="36">
        <v>0.27</v>
      </c>
      <c r="D79" s="36">
        <v>0.06</v>
      </c>
      <c r="E79" s="36">
        <v>0.21000000000000002</v>
      </c>
      <c r="F79" s="36">
        <v>0.33</v>
      </c>
      <c r="G79" s="35" t="s">
        <v>27</v>
      </c>
    </row>
    <row r="80" spans="1:7" x14ac:dyDescent="0.25">
      <c r="A80" s="37" t="s">
        <v>11</v>
      </c>
      <c r="B80" s="36">
        <v>0.28000000000000003</v>
      </c>
      <c r="C80" s="36">
        <v>0.23</v>
      </c>
      <c r="D80" s="36">
        <v>0.05</v>
      </c>
      <c r="E80" s="36">
        <v>0.18</v>
      </c>
      <c r="F80" s="36">
        <v>0.28000000000000003</v>
      </c>
      <c r="G80" s="35" t="s">
        <v>28</v>
      </c>
    </row>
    <row r="81" spans="1:7" x14ac:dyDescent="0.25">
      <c r="A81" s="37" t="s">
        <v>13</v>
      </c>
      <c r="B81" s="36">
        <v>0.3</v>
      </c>
      <c r="C81" s="36">
        <v>0.34</v>
      </c>
      <c r="D81" s="36">
        <v>0.06</v>
      </c>
      <c r="E81" s="36">
        <v>0.28000000000000003</v>
      </c>
      <c r="F81" s="36">
        <v>0.4</v>
      </c>
      <c r="G81" s="35" t="s">
        <v>29</v>
      </c>
    </row>
    <row r="82" spans="1:7" x14ac:dyDescent="0.25">
      <c r="A82" s="37" t="s">
        <v>15</v>
      </c>
      <c r="B82" s="36">
        <v>0.09</v>
      </c>
      <c r="C82" s="36">
        <v>7.0000000000000007E-2</v>
      </c>
      <c r="D82" s="36">
        <v>0.06</v>
      </c>
      <c r="E82" s="36">
        <v>1.0000000000000009E-2</v>
      </c>
      <c r="F82" s="36">
        <v>0.13</v>
      </c>
      <c r="G82" s="35" t="s">
        <v>29</v>
      </c>
    </row>
    <row r="83" spans="1:7" x14ac:dyDescent="0.25">
      <c r="A83" s="37" t="s">
        <v>16</v>
      </c>
      <c r="B83" s="36">
        <v>0.03</v>
      </c>
      <c r="C83" s="36">
        <v>0.09</v>
      </c>
      <c r="D83" s="36">
        <v>0.05</v>
      </c>
      <c r="E83" s="36">
        <v>3.9999999999999994E-2</v>
      </c>
      <c r="F83" s="36">
        <v>0.14000000000000001</v>
      </c>
      <c r="G83" s="35" t="s">
        <v>17</v>
      </c>
    </row>
    <row r="84" spans="1:7" x14ac:dyDescent="0.25">
      <c r="A84" s="38"/>
      <c r="B84" s="39">
        <v>1</v>
      </c>
      <c r="C84" s="39">
        <v>1.0000000000000002</v>
      </c>
      <c r="D84" s="38"/>
      <c r="E84" s="38"/>
      <c r="F84" s="38"/>
      <c r="G84" s="40"/>
    </row>
    <row r="85" spans="1:7" x14ac:dyDescent="0.25">
      <c r="A85" s="37" t="s">
        <v>18</v>
      </c>
      <c r="B85" s="36">
        <v>0.1031</v>
      </c>
      <c r="C85" s="36">
        <v>0.12</v>
      </c>
      <c r="D85" s="36">
        <v>0.06</v>
      </c>
      <c r="E85" s="36">
        <v>0.06</v>
      </c>
      <c r="F85" s="36">
        <v>0.18</v>
      </c>
      <c r="G85" s="35" t="s">
        <v>19</v>
      </c>
    </row>
    <row r="86" spans="1:7" x14ac:dyDescent="0.25">
      <c r="A86"/>
      <c r="B86"/>
      <c r="C86"/>
      <c r="D86"/>
      <c r="E86"/>
      <c r="F86"/>
      <c r="G86"/>
    </row>
  </sheetData>
  <mergeCells count="42">
    <mergeCell ref="A1:G1"/>
    <mergeCell ref="A2:G2"/>
    <mergeCell ref="A3:A4"/>
    <mergeCell ref="B3:B4"/>
    <mergeCell ref="C3:C4"/>
    <mergeCell ref="D3:D4"/>
    <mergeCell ref="E3:F3"/>
    <mergeCell ref="G3:G4"/>
    <mergeCell ref="A15:G15"/>
    <mergeCell ref="A16:G16"/>
    <mergeCell ref="A17:A18"/>
    <mergeCell ref="B17:B18"/>
    <mergeCell ref="C17:C18"/>
    <mergeCell ref="D17:D18"/>
    <mergeCell ref="E17:F17"/>
    <mergeCell ref="G17:G18"/>
    <mergeCell ref="E64:F65"/>
    <mergeCell ref="G64:G66"/>
    <mergeCell ref="A64:A66"/>
    <mergeCell ref="B64:B66"/>
    <mergeCell ref="C64:C66"/>
    <mergeCell ref="D64:D66"/>
    <mergeCell ref="A75:G75"/>
    <mergeCell ref="A76:A78"/>
    <mergeCell ref="B76:B78"/>
    <mergeCell ref="C76:C78"/>
    <mergeCell ref="D76:D78"/>
    <mergeCell ref="E76:F77"/>
    <mergeCell ref="G76:G78"/>
    <mergeCell ref="A28:G28"/>
    <mergeCell ref="A52:G52"/>
    <mergeCell ref="E53:F53"/>
    <mergeCell ref="A63:G63"/>
    <mergeCell ref="A41:G41"/>
    <mergeCell ref="E42:F42"/>
    <mergeCell ref="A30:A31"/>
    <mergeCell ref="A29:G29"/>
    <mergeCell ref="B30:B31"/>
    <mergeCell ref="C30:C31"/>
    <mergeCell ref="D30:D31"/>
    <mergeCell ref="E30:F30"/>
    <mergeCell ref="G30:G3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מדיניות השקעות מוצהרת לעמיתים</vt:lpstr>
      <vt:lpstr>'מדיניות השקעות מוצהרת לעמיתים'!WPrint_Area_W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</dc:creator>
  <cp:lastModifiedBy>אורן</cp:lastModifiedBy>
  <dcterms:created xsi:type="dcterms:W3CDTF">2014-02-09T15:31:03Z</dcterms:created>
  <dcterms:modified xsi:type="dcterms:W3CDTF">2017-02-09T13:59:50Z</dcterms:modified>
</cp:coreProperties>
</file>