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 activeTab="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/>
</workbook>
</file>

<file path=xl/calcChain.xml><?xml version="1.0" encoding="utf-8"?>
<calcChain xmlns="http://schemas.openxmlformats.org/spreadsheetml/2006/main">
  <c r="H19" i="9" l="1"/>
  <c r="H14" i="9"/>
  <c r="G21" i="7"/>
</calcChain>
</file>

<file path=xl/sharedStrings.xml><?xml version="1.0" encoding="utf-8"?>
<sst xmlns="http://schemas.openxmlformats.org/spreadsheetml/2006/main" count="150" uniqueCount="91">
  <si>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</si>
  <si>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</si>
  <si>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</si>
  <si>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</si>
  <si>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</si>
  <si>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</si>
  <si>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</si>
  <si>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</si>
  <si>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</si>
  <si>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</si>
  <si>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</si>
  <si>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</si>
  <si>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</si>
  <si>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</si>
  <si>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</si>
  <si>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</si>
  <si>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</si>
  <si>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</si>
  <si>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</si>
  <si>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</si>
  <si>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</si>
  <si>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</si>
  <si>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</si>
  <si>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</si>
  <si>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</si>
  <si>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</si>
  <si>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</si>
  <si>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</si>
  <si>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</si>
  <si>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</si>
  <si>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</si>
  <si>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</si>
  <si>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</si>
  <si>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</si>
  <si>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</si>
  <si>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</si>
  <si>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31/12/2018 נספח 1 - צדדים קשורים- יתרות ועסקאות לשנה המסתיימת ביום</t>
  </si>
  <si>
    <t>קבוצה:  חברת חשמל (581)</t>
  </si>
  <si>
    <t>פסגות בית השקעות בע"מ</t>
  </si>
  <si>
    <t>פסגות מוצרי מדדים בע"מ</t>
  </si>
  <si>
    <t>פסגות קרנות מדדים בע"מ</t>
  </si>
  <si>
    <t>פסגות תעודות סל מדדים בע"מ</t>
  </si>
  <si>
    <t>סה''כ</t>
  </si>
  <si>
    <t>31/12/2018 נספח 4 - רכישת נייר ערך בהנפקות באמצעות חתם קשור או באמצעות צד קשור ששיווק את ההנפקה לשנה המסתיימת ביום</t>
  </si>
  <si>
    <t>צד קשור-  פסגות בית השקעות בע"מ</t>
  </si>
  <si>
    <t>ניירות ערך סחירים</t>
  </si>
  <si>
    <t>מניות</t>
  </si>
  <si>
    <t>RADA ELECTRONIC</t>
  </si>
  <si>
    <t>216</t>
  </si>
  <si>
    <t>פועלים</t>
  </si>
  <si>
    <t>662577</t>
  </si>
  <si>
    <t>דקסיה ישראל</t>
  </si>
  <si>
    <t>711010</t>
  </si>
  <si>
    <t>31/12/2018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</si>
  <si>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סה''כ היקף עסקאות מול כל הצדדים הקשורים</t>
  </si>
  <si>
    <t>31/12/2018 נספח 3ב - עסקאות שבוצעו לצורך השקעה בנכסים לא סחירים של צד קשור לשנה המסתיימת ביום</t>
  </si>
  <si>
    <t>סה''כ היקף עסקאות של כל הצדדים הקשורים</t>
  </si>
  <si>
    <t>31/12/2018 נספח 3א - צדדים קשורים - עסקאות שבוצעו בבורסה, בבורסת חוץ או שוק מוסדר לרכישת או מכירת ני''ע סחירים של צד קשור לשנה המסתיימת ביום</t>
  </si>
  <si>
    <t>צד קשור-  פסגות מוצרי מדדים בע"מ</t>
  </si>
  <si>
    <t>תעודות סל</t>
  </si>
  <si>
    <t>פסגות סל NIKKEI 225 מנוטרלת מטבע</t>
  </si>
  <si>
    <t>1101393</t>
  </si>
  <si>
    <t>צד קשור-  פסגות קרנות מדדים בע"מ</t>
  </si>
  <si>
    <t>פסגות סל S&amp;P500 סד-2</t>
  </si>
  <si>
    <t>1148162</t>
  </si>
  <si>
    <t>פסגות ETF ת"א 90</t>
  </si>
  <si>
    <t>1148642</t>
  </si>
  <si>
    <t>פסגות סל דיבידנד ארהב</t>
  </si>
  <si>
    <t>1148865</t>
  </si>
  <si>
    <t>צד קשור-  פסגות תעודות סל מדדים בע"מ</t>
  </si>
  <si>
    <t>פסגות סל ראסל 2000 מנוטרלת מטבע</t>
  </si>
  <si>
    <t>1122795</t>
  </si>
  <si>
    <t>פסגות סל דיבידנד ארהב 100</t>
  </si>
  <si>
    <t>1126242</t>
  </si>
  <si>
    <t>פסגות סל יפן מוטה ייצוא WisdomTree מנוטרלת מטבע</t>
  </si>
  <si>
    <t>1138015</t>
  </si>
  <si>
    <t>סה''כ היקף עסקאות לצורך רכישה או מכירה של צד קשור-  פסגות תעודות סל מדדים בע"מ</t>
  </si>
  <si>
    <t>סה''כ היקף עסקאות לצורך רכישה או מכירה של כל הצדדים הקשורים</t>
  </si>
  <si>
    <t>31/12/2018 נספח 2 - צדדים קשורים - יתרות השקעה לשנה המסתיים ביום</t>
  </si>
  <si>
    <t>פסגות סל STOXX EUROPE 600 מנוטרלת מטבע*</t>
  </si>
  <si>
    <t>1147909</t>
  </si>
  <si>
    <t>0</t>
  </si>
  <si>
    <t>פסגות סל S&amp;P500 סד-2*</t>
  </si>
  <si>
    <t>פסגות ETF ת"א 90*</t>
  </si>
  <si>
    <t>פסגות סל דיבידנד ארהב*</t>
  </si>
  <si>
    <t>פסגות סל סין FTSE 50*</t>
  </si>
  <si>
    <t>1149673</t>
  </si>
  <si>
    <t>פסגות NIKKEI 225 ETF ממ*</t>
  </si>
  <si>
    <t>1149814</t>
  </si>
  <si>
    <t>סה''כ צד קשור-  פסגות קרנות מדדים בע"מ</t>
  </si>
  <si>
    <t>סה''כ השקעה בכל הצדדים הקשורים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</si>
</sst>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14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>
      <selection activeCell="D15" sqref="D15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0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13"/>
      <c r="L1" s="13"/>
    </row>
    <row r="2" spans="1:12" ht="15" x14ac:dyDescent="0.25">
      <c r="A2" s="20" t="s">
        <v>37</v>
      </c>
      <c r="B2" s="21"/>
      <c r="C2" s="21"/>
      <c r="D2" s="21"/>
      <c r="E2" s="21"/>
      <c r="F2" s="21"/>
      <c r="G2" s="21"/>
      <c r="H2" s="21"/>
      <c r="I2" s="21"/>
      <c r="J2" s="21"/>
    </row>
    <row r="9" spans="1:12" x14ac:dyDescent="0.2">
      <c r="A9" s="2"/>
      <c r="B9" s="2"/>
      <c r="C9" s="2"/>
      <c r="D9" s="23" t="s">
        <v>25</v>
      </c>
      <c r="E9" s="23"/>
      <c r="F9" s="23"/>
      <c r="G9" s="23"/>
      <c r="H9" s="23"/>
      <c r="I9" s="23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2" t="s">
        <v>26</v>
      </c>
      <c r="E10" s="23"/>
      <c r="F10" s="22" t="s">
        <v>30</v>
      </c>
      <c r="G10" s="23"/>
      <c r="H10" s="22" t="s">
        <v>32</v>
      </c>
      <c r="I10" s="23"/>
      <c r="J10" s="22" t="s">
        <v>34</v>
      </c>
      <c r="K10" s="23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3" t="s">
        <v>10</v>
      </c>
      <c r="E12" s="23"/>
      <c r="F12" s="23" t="s">
        <v>10</v>
      </c>
      <c r="G12" s="23"/>
      <c r="H12" s="23" t="s">
        <v>10</v>
      </c>
      <c r="I12" s="23"/>
      <c r="J12" s="23" t="s">
        <v>10</v>
      </c>
      <c r="K12" s="23"/>
    </row>
    <row r="13" spans="1:12" x14ac:dyDescent="0.2">
      <c r="A13" s="2"/>
      <c r="B13" s="23" t="s">
        <v>24</v>
      </c>
      <c r="C13" s="23"/>
      <c r="D13" s="23" t="s">
        <v>29</v>
      </c>
      <c r="E13" s="23"/>
      <c r="F13" s="23" t="s">
        <v>31</v>
      </c>
      <c r="G13" s="23"/>
      <c r="H13" s="23" t="s">
        <v>33</v>
      </c>
      <c r="I13" s="23"/>
      <c r="J13" s="23" t="s">
        <v>35</v>
      </c>
      <c r="K13" s="23"/>
    </row>
    <row r="14" spans="1:12" x14ac:dyDescent="0.2">
      <c r="A14" t="s">
        <v>38</v>
      </c>
      <c r="B14" s="5"/>
      <c r="D14" s="5"/>
      <c r="E14" s="5"/>
      <c r="H14" s="17">
        <f>+'נספח 3ג'!G21</f>
        <v>1732.18841</v>
      </c>
      <c r="J14" s="17"/>
    </row>
    <row r="15" spans="1:12" x14ac:dyDescent="0.2">
      <c r="A15" t="s">
        <v>39</v>
      </c>
      <c r="D15" s="17">
        <v>3903.88969</v>
      </c>
    </row>
    <row r="16" spans="1:12" x14ac:dyDescent="0.2">
      <c r="A16" t="s">
        <v>40</v>
      </c>
      <c r="B16" s="17">
        <v>13477.54270989</v>
      </c>
      <c r="C16" s="17">
        <v>1.711614479157147</v>
      </c>
      <c r="E16" s="17">
        <v>-1445.2615599999999</v>
      </c>
    </row>
    <row r="17" spans="1:11" x14ac:dyDescent="0.2">
      <c r="A17" t="s">
        <v>41</v>
      </c>
      <c r="E17" s="17">
        <v>-11908.829809999999</v>
      </c>
    </row>
    <row r="18" spans="1:11" x14ac:dyDescent="0.2">
      <c r="A18" s="6"/>
      <c r="B18" s="6"/>
      <c r="C18" s="6"/>
      <c r="D18" s="6"/>
      <c r="E18" s="6"/>
      <c r="F18" s="6"/>
      <c r="G18" s="6"/>
      <c r="H18" s="18"/>
      <c r="I18" s="6"/>
      <c r="J18" s="6"/>
      <c r="K18" s="6"/>
    </row>
    <row r="19" spans="1:11" ht="15" x14ac:dyDescent="0.25">
      <c r="A19" s="16" t="s">
        <v>42</v>
      </c>
      <c r="B19" s="17">
        <v>13477.54270989</v>
      </c>
      <c r="C19" s="17">
        <v>1.711614479157147</v>
      </c>
      <c r="D19" s="17">
        <v>3903.88969</v>
      </c>
      <c r="E19" s="17">
        <v>-13354.09137</v>
      </c>
      <c r="F19" s="17">
        <v>0</v>
      </c>
      <c r="G19" s="17">
        <v>0</v>
      </c>
      <c r="H19" s="17">
        <f>+H14</f>
        <v>1732.18841</v>
      </c>
      <c r="I19" s="17">
        <v>0</v>
      </c>
      <c r="J19" s="17">
        <v>0</v>
      </c>
      <c r="K19" s="17">
        <v>0</v>
      </c>
    </row>
  </sheetData>
  <mergeCells count="16"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workbookViewId="0">
      <selection activeCell="A12" sqref="A12:XFD19"/>
    </sheetView>
  </sheetViews>
  <sheetFormatPr defaultRowHeight="12.75" x14ac:dyDescent="0.2"/>
  <cols>
    <col min="1" max="1" width="30.7109375" customWidth="1"/>
  </cols>
  <sheetData>
    <row r="1" spans="1:9" ht="15" x14ac:dyDescent="0.25">
      <c r="A1" s="20" t="s">
        <v>43</v>
      </c>
      <c r="B1" s="21"/>
      <c r="C1" s="21"/>
      <c r="D1" s="21"/>
      <c r="E1" s="21"/>
      <c r="F1" s="21"/>
      <c r="G1" s="21"/>
      <c r="H1" s="21"/>
      <c r="I1" s="21"/>
    </row>
    <row r="2" spans="1:9" ht="15" x14ac:dyDescent="0.25">
      <c r="A2" s="20" t="s">
        <v>37</v>
      </c>
      <c r="B2" s="21"/>
      <c r="C2" s="21"/>
      <c r="D2" s="21"/>
      <c r="E2" s="21"/>
      <c r="F2" s="21"/>
      <c r="G2" s="21"/>
      <c r="H2" s="21"/>
      <c r="I2" s="21"/>
    </row>
    <row r="3" spans="1:9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2">
      <c r="A6" s="14"/>
      <c r="B6" s="14"/>
      <c r="C6" s="14"/>
      <c r="D6" s="14"/>
      <c r="E6" s="14"/>
      <c r="F6" s="14"/>
      <c r="G6" s="14"/>
      <c r="H6" s="14"/>
      <c r="I6" s="14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</sheetData>
  <mergeCells count="2">
    <mergeCell ref="A1:I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workbookViewId="0">
      <selection activeCell="G17" sqref="G17"/>
    </sheetView>
  </sheetViews>
  <sheetFormatPr defaultRowHeight="12.75" x14ac:dyDescent="0.2"/>
  <cols>
    <col min="1" max="1" width="30.7109375" customWidth="1"/>
  </cols>
  <sheetData>
    <row r="1" spans="1:14" ht="13.5" customHeight="1" x14ac:dyDescent="0.25">
      <c r="A1" s="20" t="s">
        <v>53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5" x14ac:dyDescent="0.25">
      <c r="A2" s="20" t="s">
        <v>37</v>
      </c>
      <c r="B2" s="24"/>
      <c r="C2" s="24"/>
      <c r="D2" s="24"/>
      <c r="E2" s="24"/>
      <c r="F2" s="24"/>
      <c r="G2" s="24"/>
      <c r="H2" s="15"/>
      <c r="I2" s="15"/>
    </row>
    <row r="10" spans="1:14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4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4" ht="15.75" x14ac:dyDescent="0.25">
      <c r="A12" s="11"/>
      <c r="B12" s="9"/>
      <c r="C12" s="9"/>
      <c r="D12" s="9"/>
      <c r="E12" s="9"/>
      <c r="F12" s="9"/>
      <c r="G12" s="11"/>
      <c r="H12" s="9"/>
      <c r="I12" s="9"/>
      <c r="J12" s="9"/>
      <c r="K12" s="9"/>
      <c r="L12" s="9"/>
    </row>
    <row r="13" spans="1:14" x14ac:dyDescent="0.2">
      <c r="G13" s="17"/>
    </row>
    <row r="14" spans="1:14" ht="15.75" x14ac:dyDescent="0.25">
      <c r="A14" s="1" t="s">
        <v>44</v>
      </c>
      <c r="E14" s="4"/>
    </row>
    <row r="15" spans="1:14" x14ac:dyDescent="0.2">
      <c r="A15" s="1" t="s">
        <v>45</v>
      </c>
    </row>
    <row r="16" spans="1:14" x14ac:dyDescent="0.2">
      <c r="A16" s="1" t="s">
        <v>46</v>
      </c>
    </row>
    <row r="17" spans="1:7" x14ac:dyDescent="0.2">
      <c r="A17" t="s">
        <v>47</v>
      </c>
      <c r="B17" s="19">
        <v>43445</v>
      </c>
      <c r="C17" t="s">
        <v>48</v>
      </c>
      <c r="D17" s="17">
        <v>0</v>
      </c>
      <c r="E17">
        <v>2.97</v>
      </c>
      <c r="F17">
        <v>2.75</v>
      </c>
      <c r="G17" s="17">
        <v>321.7</v>
      </c>
    </row>
    <row r="18" spans="1:7" x14ac:dyDescent="0.2">
      <c r="A18" t="s">
        <v>49</v>
      </c>
      <c r="B18" s="19">
        <v>43425</v>
      </c>
      <c r="C18" t="s">
        <v>50</v>
      </c>
      <c r="D18" s="17">
        <v>2.3460987100945348E-3</v>
      </c>
      <c r="E18" s="5">
        <v>2520</v>
      </c>
      <c r="F18" s="5">
        <v>2500.88</v>
      </c>
      <c r="G18" s="17">
        <v>782.52378999999996</v>
      </c>
    </row>
    <row r="19" spans="1:7" x14ac:dyDescent="0.2">
      <c r="A19" t="s">
        <v>51</v>
      </c>
      <c r="B19" s="19">
        <v>43178</v>
      </c>
      <c r="C19" t="s">
        <v>52</v>
      </c>
      <c r="D19" s="17">
        <v>0.1054479556008608</v>
      </c>
      <c r="E19" s="5">
        <v>69540</v>
      </c>
      <c r="F19" s="5">
        <v>67450.55</v>
      </c>
      <c r="G19" s="17">
        <v>627.96461999999997</v>
      </c>
    </row>
    <row r="21" spans="1:7" ht="15" x14ac:dyDescent="0.25">
      <c r="A21" s="16" t="s">
        <v>54</v>
      </c>
      <c r="G21" s="17">
        <f>SUM(G17:G20)</f>
        <v>1732.18841</v>
      </c>
    </row>
  </sheetData>
  <mergeCells count="2">
    <mergeCell ref="A1:N1"/>
    <mergeCell ref="A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2" sqref="A2:H2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0" t="s">
        <v>55</v>
      </c>
      <c r="B1" s="21"/>
      <c r="C1" s="21"/>
      <c r="D1" s="21"/>
      <c r="E1" s="21"/>
      <c r="F1" s="21"/>
      <c r="G1" s="21"/>
      <c r="H1" s="21"/>
    </row>
    <row r="2" spans="1:10" ht="15" x14ac:dyDescent="0.25">
      <c r="A2" s="20" t="s">
        <v>37</v>
      </c>
      <c r="B2" s="21"/>
      <c r="C2" s="21"/>
      <c r="D2" s="21"/>
      <c r="E2" s="21"/>
      <c r="F2" s="21"/>
      <c r="G2" s="21"/>
      <c r="H2" s="21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1"/>
      <c r="B12" s="9"/>
      <c r="C12" s="9"/>
      <c r="D12" s="9"/>
      <c r="E12" s="9"/>
      <c r="F12" s="9"/>
      <c r="G12" s="9"/>
      <c r="H12" s="11"/>
      <c r="I12" s="9"/>
      <c r="J12" s="9"/>
    </row>
    <row r="13" spans="1:10" ht="15" x14ac:dyDescent="0.25">
      <c r="A13" s="16" t="s">
        <v>56</v>
      </c>
      <c r="H13" s="17">
        <v>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>
      <selection activeCell="A2" sqref="A2:P2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0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1"/>
      <c r="M1" s="21"/>
      <c r="N1" s="21"/>
      <c r="O1" s="21"/>
      <c r="P1" s="21"/>
    </row>
    <row r="2" spans="1:16" ht="15" x14ac:dyDescent="0.25">
      <c r="A2" s="20" t="s">
        <v>37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58</v>
      </c>
      <c r="B12" s="9"/>
      <c r="C12" s="9"/>
      <c r="D12" s="9"/>
      <c r="E12" s="9"/>
      <c r="F12" s="9"/>
      <c r="G12" s="9"/>
      <c r="H12" s="9"/>
      <c r="I12" s="9"/>
      <c r="J12" s="9"/>
    </row>
    <row r="13" spans="1:16" x14ac:dyDescent="0.2">
      <c r="A13" s="1" t="s">
        <v>45</v>
      </c>
      <c r="B13" s="9"/>
      <c r="C13" s="9"/>
      <c r="D13" s="9"/>
      <c r="E13" s="9"/>
      <c r="F13" s="9"/>
      <c r="G13" s="9"/>
      <c r="H13" s="9"/>
      <c r="I13" s="9"/>
      <c r="J13" s="9"/>
    </row>
    <row r="14" spans="1:16" x14ac:dyDescent="0.2">
      <c r="A14" s="1" t="s">
        <v>59</v>
      </c>
      <c r="B14" s="9"/>
      <c r="C14" s="9"/>
      <c r="D14" s="9"/>
      <c r="E14" s="9"/>
      <c r="F14" s="9"/>
      <c r="G14" s="9"/>
      <c r="H14" s="9"/>
      <c r="I14" s="9"/>
      <c r="J14" s="9"/>
    </row>
    <row r="15" spans="1:16" x14ac:dyDescent="0.2">
      <c r="A15" t="s">
        <v>60</v>
      </c>
      <c r="B15" t="s">
        <v>61</v>
      </c>
      <c r="C15" s="9"/>
      <c r="D15" s="9"/>
      <c r="E15" s="9"/>
      <c r="F15" s="9"/>
      <c r="G15" s="9"/>
      <c r="H15" s="9"/>
      <c r="I15" s="17">
        <v>3903.88969</v>
      </c>
      <c r="J15" s="9"/>
    </row>
    <row r="16" spans="1:16" x14ac:dyDescent="0.2">
      <c r="A16" s="1" t="s">
        <v>62</v>
      </c>
      <c r="B16" s="9"/>
      <c r="C16" s="9"/>
      <c r="D16" s="9"/>
      <c r="E16" s="9"/>
      <c r="F16" s="9"/>
      <c r="G16" s="9"/>
      <c r="H16" s="9"/>
      <c r="I16" s="18">
        <v>3903.88969</v>
      </c>
      <c r="J16" s="9"/>
      <c r="K16" s="18">
        <v>0</v>
      </c>
    </row>
    <row r="17" spans="1:11" ht="15.75" x14ac:dyDescent="0.25">
      <c r="A17" s="1" t="s">
        <v>45</v>
      </c>
      <c r="B17" s="9"/>
      <c r="C17" s="9"/>
      <c r="D17" s="9"/>
      <c r="E17" s="9"/>
      <c r="F17" s="9"/>
      <c r="G17" s="9"/>
      <c r="H17" s="9"/>
      <c r="I17" s="12"/>
      <c r="J17" s="9"/>
      <c r="K17" s="7"/>
    </row>
    <row r="18" spans="1:11" x14ac:dyDescent="0.2">
      <c r="A18" s="1" t="s">
        <v>59</v>
      </c>
      <c r="B18" s="9"/>
      <c r="C18" s="9"/>
      <c r="D18" s="9"/>
      <c r="E18" s="9"/>
      <c r="F18" s="9"/>
      <c r="G18" s="9"/>
      <c r="H18" s="9"/>
      <c r="I18" s="9"/>
      <c r="J18" s="9"/>
    </row>
    <row r="19" spans="1:11" x14ac:dyDescent="0.2">
      <c r="A19" t="s">
        <v>63</v>
      </c>
      <c r="B19" t="s">
        <v>64</v>
      </c>
      <c r="C19" s="9"/>
      <c r="D19" s="9"/>
      <c r="E19" s="9"/>
      <c r="F19" s="9"/>
      <c r="G19" s="9"/>
      <c r="H19" s="9"/>
      <c r="I19" s="9"/>
      <c r="J19" s="9"/>
      <c r="K19" s="17">
        <v>-5.64E-3</v>
      </c>
    </row>
    <row r="20" spans="1:11" x14ac:dyDescent="0.2">
      <c r="A20" t="s">
        <v>65</v>
      </c>
      <c r="B20" t="s">
        <v>66</v>
      </c>
      <c r="C20" s="9"/>
      <c r="D20" s="9"/>
      <c r="E20" s="9"/>
      <c r="F20" s="9"/>
      <c r="G20" s="9"/>
      <c r="H20" s="9"/>
      <c r="I20" s="9"/>
      <c r="J20" s="9"/>
      <c r="K20" s="17">
        <v>-1.4319999999999999E-2</v>
      </c>
    </row>
    <row r="21" spans="1:11" x14ac:dyDescent="0.2">
      <c r="A21" t="s">
        <v>67</v>
      </c>
      <c r="B21" t="s">
        <v>68</v>
      </c>
      <c r="C21" s="9"/>
      <c r="D21" s="9"/>
      <c r="E21" s="9"/>
      <c r="F21" s="9"/>
      <c r="G21" s="9"/>
      <c r="H21" s="9"/>
      <c r="I21" s="9"/>
      <c r="J21" s="9"/>
      <c r="K21" s="17">
        <v>-1445.2416000000001</v>
      </c>
    </row>
    <row r="22" spans="1:11" x14ac:dyDescent="0.2">
      <c r="A22" s="1" t="s">
        <v>69</v>
      </c>
      <c r="B22" s="9"/>
      <c r="C22" s="9"/>
      <c r="D22" s="9"/>
      <c r="E22" s="9"/>
      <c r="F22" s="9"/>
      <c r="G22" s="9"/>
      <c r="H22" s="9"/>
      <c r="I22" s="18">
        <v>0</v>
      </c>
      <c r="J22" s="9"/>
      <c r="K22" s="18">
        <v>-1445.2615599999999</v>
      </c>
    </row>
    <row r="23" spans="1:11" ht="15.75" x14ac:dyDescent="0.25">
      <c r="A23" s="1" t="s">
        <v>45</v>
      </c>
      <c r="B23" s="9"/>
      <c r="C23" s="9"/>
      <c r="D23" s="9"/>
      <c r="E23" s="9"/>
      <c r="F23" s="9"/>
      <c r="G23" s="9"/>
      <c r="H23" s="9"/>
      <c r="I23" s="11"/>
      <c r="J23" s="9"/>
      <c r="K23" s="4"/>
    </row>
    <row r="24" spans="1:11" x14ac:dyDescent="0.2">
      <c r="A24" s="1" t="s">
        <v>59</v>
      </c>
      <c r="B24" s="9"/>
      <c r="C24" s="9"/>
      <c r="D24" s="9"/>
      <c r="E24" s="9"/>
      <c r="F24" s="9"/>
      <c r="G24" s="9"/>
      <c r="H24" s="9"/>
      <c r="I24" s="9"/>
      <c r="J24" s="9"/>
    </row>
    <row r="25" spans="1:11" ht="15.75" x14ac:dyDescent="0.25">
      <c r="A25" t="s">
        <v>70</v>
      </c>
      <c r="B25" t="s">
        <v>71</v>
      </c>
      <c r="C25" s="9"/>
      <c r="D25" s="9"/>
      <c r="E25" s="9"/>
      <c r="F25" s="9"/>
      <c r="G25" s="9"/>
      <c r="H25" s="9"/>
      <c r="I25" s="12"/>
      <c r="J25" s="9"/>
      <c r="K25" s="17">
        <v>-3542.5848000000001</v>
      </c>
    </row>
    <row r="26" spans="1:11" x14ac:dyDescent="0.2">
      <c r="A26" t="s">
        <v>72</v>
      </c>
      <c r="B26" t="s">
        <v>73</v>
      </c>
      <c r="K26" s="17">
        <v>-459.95400000000001</v>
      </c>
    </row>
    <row r="27" spans="1:11" x14ac:dyDescent="0.2">
      <c r="A27" t="s">
        <v>74</v>
      </c>
      <c r="B27" t="s">
        <v>75</v>
      </c>
      <c r="K27" s="17">
        <v>-7906.2910099999999</v>
      </c>
    </row>
    <row r="28" spans="1:11" x14ac:dyDescent="0.2">
      <c r="A28" s="1" t="s">
        <v>76</v>
      </c>
      <c r="I28" s="18">
        <v>0</v>
      </c>
      <c r="K28" s="18">
        <v>-11908.829809999999</v>
      </c>
    </row>
    <row r="29" spans="1:11" ht="15" x14ac:dyDescent="0.25">
      <c r="A29" s="16" t="s">
        <v>77</v>
      </c>
      <c r="I29" s="17">
        <v>3903.88969</v>
      </c>
      <c r="K29" s="17">
        <v>-13354.09137</v>
      </c>
    </row>
  </sheetData>
  <mergeCells count="2">
    <mergeCell ref="A1:P1"/>
    <mergeCell ref="A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rightToLeft="1" tabSelected="1" workbookViewId="0">
      <selection activeCell="D13" sqref="D13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0" t="s">
        <v>78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" x14ac:dyDescent="0.25">
      <c r="A2" s="20" t="s">
        <v>37</v>
      </c>
      <c r="B2" s="21"/>
      <c r="C2" s="21"/>
      <c r="D2" s="21"/>
      <c r="E2" s="21"/>
      <c r="F2" s="21"/>
      <c r="G2" s="21"/>
      <c r="H2" s="21"/>
      <c r="I2" s="21"/>
      <c r="J2" s="21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62</v>
      </c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">
      <c r="A13" s="1" t="s">
        <v>45</v>
      </c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s="1" t="s">
        <v>59</v>
      </c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t="s">
        <v>79</v>
      </c>
      <c r="B15" t="s">
        <v>80</v>
      </c>
      <c r="C15" t="s">
        <v>81</v>
      </c>
      <c r="D15" t="s">
        <v>81</v>
      </c>
      <c r="E15" s="17">
        <v>0</v>
      </c>
      <c r="F15" s="9"/>
      <c r="G15" s="17">
        <v>0</v>
      </c>
      <c r="H15" s="17">
        <v>0.36745300784951002</v>
      </c>
      <c r="I15" s="17">
        <v>2063.3101000000001</v>
      </c>
      <c r="J15" s="17">
        <v>0.26203156868187</v>
      </c>
    </row>
    <row r="16" spans="1:11" x14ac:dyDescent="0.2">
      <c r="A16" t="s">
        <v>82</v>
      </c>
      <c r="B16" t="s">
        <v>64</v>
      </c>
      <c r="C16" t="s">
        <v>81</v>
      </c>
      <c r="D16" t="s">
        <v>81</v>
      </c>
      <c r="E16" s="17">
        <v>0</v>
      </c>
      <c r="F16" s="9"/>
      <c r="G16" s="17">
        <v>0</v>
      </c>
      <c r="H16" s="17">
        <v>0.157755208234963</v>
      </c>
      <c r="I16" s="17">
        <v>2624.4084521999998</v>
      </c>
      <c r="J16" s="17">
        <v>0.33328866251947598</v>
      </c>
    </row>
    <row r="17" spans="1:10" x14ac:dyDescent="0.2">
      <c r="A17" t="s">
        <v>83</v>
      </c>
      <c r="B17" t="s">
        <v>66</v>
      </c>
      <c r="C17" t="s">
        <v>81</v>
      </c>
      <c r="D17" t="s">
        <v>81</v>
      </c>
      <c r="E17" s="17">
        <v>0</v>
      </c>
      <c r="F17" s="9"/>
      <c r="G17" s="17">
        <v>0</v>
      </c>
      <c r="H17" s="17">
        <v>0.91160459316181597</v>
      </c>
      <c r="I17" s="17">
        <v>3304.4773496900002</v>
      </c>
      <c r="J17" s="17">
        <v>0.41965450739226301</v>
      </c>
    </row>
    <row r="18" spans="1:10" x14ac:dyDescent="0.2">
      <c r="A18" t="s">
        <v>84</v>
      </c>
      <c r="B18" t="s">
        <v>68</v>
      </c>
      <c r="C18" t="s">
        <v>81</v>
      </c>
      <c r="D18" t="s">
        <v>81</v>
      </c>
      <c r="E18" s="17">
        <v>0</v>
      </c>
      <c r="F18" s="9"/>
      <c r="G18" s="17">
        <v>0</v>
      </c>
      <c r="H18" s="17">
        <v>-1.1565054086341E-4</v>
      </c>
      <c r="I18" s="17">
        <v>-0.18999199999999999</v>
      </c>
      <c r="J18" s="17">
        <v>-2.41281723949327E-5</v>
      </c>
    </row>
    <row r="19" spans="1:10" x14ac:dyDescent="0.2">
      <c r="A19" t="s">
        <v>85</v>
      </c>
      <c r="B19" t="s">
        <v>86</v>
      </c>
      <c r="C19" t="s">
        <v>81</v>
      </c>
      <c r="D19" t="s">
        <v>81</v>
      </c>
      <c r="E19" s="17">
        <v>0</v>
      </c>
      <c r="F19" s="9"/>
      <c r="G19" s="17">
        <v>0</v>
      </c>
      <c r="H19" s="17">
        <v>16.425187592932001</v>
      </c>
      <c r="I19" s="17">
        <v>1873.59</v>
      </c>
      <c r="J19" s="17">
        <v>0.23793792642543901</v>
      </c>
    </row>
    <row r="20" spans="1:10" x14ac:dyDescent="0.2">
      <c r="A20" t="s">
        <v>87</v>
      </c>
      <c r="B20" t="s">
        <v>88</v>
      </c>
      <c r="C20" t="s">
        <v>81</v>
      </c>
      <c r="D20" t="s">
        <v>81</v>
      </c>
      <c r="E20" s="17">
        <v>0</v>
      </c>
      <c r="F20" s="9"/>
      <c r="G20" s="17">
        <v>0</v>
      </c>
      <c r="H20" s="17">
        <v>0.98703915104078399</v>
      </c>
      <c r="I20" s="17">
        <v>3611.9468000000002</v>
      </c>
      <c r="J20" s="17">
        <v>0.45870181413809902</v>
      </c>
    </row>
    <row r="21" spans="1:10" x14ac:dyDescent="0.2">
      <c r="A21" s="1" t="s">
        <v>89</v>
      </c>
      <c r="B21" s="9"/>
      <c r="C21" s="9"/>
      <c r="D21" s="9"/>
      <c r="E21" s="9"/>
      <c r="F21" s="9"/>
      <c r="G21" s="9"/>
      <c r="H21" s="9"/>
      <c r="I21" s="18">
        <v>13477.54270989</v>
      </c>
      <c r="J21" s="18">
        <v>1.7115903509847521</v>
      </c>
    </row>
    <row r="22" spans="1:10" ht="15" x14ac:dyDescent="0.25">
      <c r="A22" s="16" t="s">
        <v>90</v>
      </c>
      <c r="B22" s="9"/>
      <c r="C22" s="9"/>
      <c r="D22" s="9"/>
      <c r="E22" s="9"/>
      <c r="F22" s="9"/>
      <c r="G22" s="9"/>
      <c r="H22" s="9"/>
      <c r="I22" s="17">
        <v>13477.54270989</v>
      </c>
      <c r="J22" s="17">
        <v>1.7115903509847521</v>
      </c>
    </row>
    <row r="23" spans="1:10" x14ac:dyDescent="0.2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s="10"/>
      <c r="B25" s="9"/>
      <c r="C25" s="9"/>
      <c r="D25" s="9"/>
      <c r="E25" s="9"/>
      <c r="F25" s="9"/>
      <c r="G25" s="9"/>
      <c r="H25" s="9"/>
      <c r="I25" s="10"/>
      <c r="J25" s="10"/>
    </row>
    <row r="26" spans="1:10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5.75" x14ac:dyDescent="0.25">
      <c r="A27" s="11"/>
      <c r="B27" s="9"/>
      <c r="C27" s="9"/>
      <c r="D27" s="9"/>
      <c r="E27" s="9"/>
      <c r="F27" s="9"/>
      <c r="G27" s="9"/>
      <c r="H27" s="9"/>
      <c r="I27" s="12"/>
      <c r="J27" s="11"/>
    </row>
    <row r="28" spans="1:10" x14ac:dyDescent="0.2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ht="15.75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10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">
      <c r="A31" s="10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">
      <c r="A34" s="10"/>
      <c r="B34" s="9"/>
      <c r="C34" s="9"/>
      <c r="D34" s="9"/>
      <c r="E34" s="9"/>
      <c r="F34" s="9"/>
      <c r="G34" s="9"/>
      <c r="H34" s="9"/>
      <c r="I34" s="10"/>
      <c r="J34" s="10"/>
    </row>
    <row r="35" spans="1:10" x14ac:dyDescent="0.2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">
      <c r="A36" s="10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">
      <c r="A37" s="10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">
      <c r="A39" s="10"/>
      <c r="B39" s="9"/>
      <c r="C39" s="9"/>
      <c r="D39" s="9"/>
      <c r="E39" s="9"/>
      <c r="F39" s="9"/>
      <c r="G39" s="9"/>
      <c r="H39" s="9"/>
      <c r="I39" s="10"/>
      <c r="J39" s="10"/>
    </row>
    <row r="40" spans="1:10" x14ac:dyDescent="0.2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ht="15.75" x14ac:dyDescent="0.25">
      <c r="A41" s="11"/>
      <c r="B41" s="9"/>
      <c r="C41" s="9"/>
      <c r="D41" s="9"/>
      <c r="E41" s="9"/>
      <c r="F41" s="9"/>
      <c r="G41" s="9"/>
      <c r="H41" s="9"/>
      <c r="I41" s="11"/>
      <c r="J41" s="11"/>
    </row>
    <row r="42" spans="1:10" x14ac:dyDescent="0.2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ht="15.75" x14ac:dyDescent="0.25">
      <c r="A43" s="11"/>
      <c r="B43" s="9"/>
      <c r="C43" s="9"/>
      <c r="D43" s="9"/>
      <c r="E43" s="9"/>
      <c r="F43" s="9"/>
      <c r="G43" s="9"/>
      <c r="H43" s="9"/>
      <c r="I43" s="12"/>
      <c r="J43" s="11"/>
    </row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2019-03-13T10:29:35Z</dcterms:modified>
</cp:coreProperties>
</file>