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קרן השתלמות\דיווחים חודשיים\2025\2509\לאומי\"/>
    </mc:Choice>
  </mc:AlternateContent>
  <xr:revisionPtr revIDLastSave="0" documentId="8_{26E03F6B-4711-49F3-898F-C57430F104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File Name Info" sheetId="41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Info'!$A$34:$A$130</definedName>
    <definedName name="Company_Name_ID">'File Name Info'!$A$34:$B$130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0" i="2" s="1"/>
  <c r="B3" i="2"/>
  <c r="D13" i="38"/>
  <c r="D15" i="38" s="1"/>
  <c r="E28" i="2" l="1"/>
  <c r="E26" i="2"/>
  <c r="E24" i="2"/>
  <c r="E22" i="2"/>
  <c r="E20" i="2"/>
  <c r="E18" i="2"/>
  <c r="E16" i="2"/>
  <c r="E14" i="2"/>
  <c r="E12" i="2"/>
  <c r="E10" i="2"/>
  <c r="E8" i="2"/>
  <c r="E6" i="2"/>
  <c r="E4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E3" i="2"/>
  <c r="E30" i="2" l="1"/>
</calcChain>
</file>

<file path=xl/sharedStrings.xml><?xml version="1.0" encoding="utf-8"?>
<sst xmlns="http://schemas.openxmlformats.org/spreadsheetml/2006/main" count="9243" uniqueCount="2298">
  <si>
    <t>מספר קופה/קרן/ח.פ. עבור חברת ביטוח</t>
  </si>
  <si>
    <t>מספר מסלול</t>
  </si>
  <si>
    <t>שם מנפיק</t>
  </si>
  <si>
    <t>שם נייר ערך</t>
  </si>
  <si>
    <t>מספר נייר ערך</t>
  </si>
  <si>
    <t>מאפיין עיקרי</t>
  </si>
  <si>
    <t>ישראל/חו"ל</t>
  </si>
  <si>
    <t>מדינה לפי חשיפה כלכלית</t>
  </si>
  <si>
    <t>זירת מסחר</t>
  </si>
  <si>
    <t>דירוג</t>
  </si>
  <si>
    <t>שם מדרג</t>
  </si>
  <si>
    <t>מטבע פעילות</t>
  </si>
  <si>
    <t>מח"מ</t>
  </si>
  <si>
    <t>מועד פדיון</t>
  </si>
  <si>
    <t>שיעור ריבית</t>
  </si>
  <si>
    <t>תשואה לפדיון</t>
  </si>
  <si>
    <t>סכום לקבל (במטבע הפעילות)</t>
  </si>
  <si>
    <t>ערך נקוב (יחידות)</t>
  </si>
  <si>
    <t>שער חליפין</t>
  </si>
  <si>
    <t>שער נייר הערך</t>
  </si>
  <si>
    <t>שווי הוגן (באלפי ש"ח)</t>
  </si>
  <si>
    <t>עלות מופחתת (באלפי ש"ח)</t>
  </si>
  <si>
    <t>השיטה שיושמה בדוח הכספי</t>
  </si>
  <si>
    <t>שיעור מערך נקוב מונפק</t>
  </si>
  <si>
    <t>שיעור מנכסי אפיק ההשקעה</t>
  </si>
  <si>
    <t>שיעור מסך נכסי ההשקעה</t>
  </si>
  <si>
    <t>בנק ישראל- מק"מ</t>
  </si>
  <si>
    <t>מ.ק.מ. 1215</t>
  </si>
  <si>
    <t>IL0082512174</t>
  </si>
  <si>
    <t>מק"מ קצר משנים עשר חודשים</t>
  </si>
  <si>
    <t>ישראל</t>
  </si>
  <si>
    <t>TASE</t>
  </si>
  <si>
    <t>RF</t>
  </si>
  <si>
    <t>פנימי</t>
  </si>
  <si>
    <t>ILS</t>
  </si>
  <si>
    <t>03/12/2025</t>
  </si>
  <si>
    <t>שווי הוגן</t>
  </si>
  <si>
    <t>מלווה קצר מועד 116</t>
  </si>
  <si>
    <t>IL0082601191</t>
  </si>
  <si>
    <t>07/01/2026</t>
  </si>
  <si>
    <t>גליל</t>
  </si>
  <si>
    <t>ממשל צמודה 1131</t>
  </si>
  <si>
    <t>IL0011722209</t>
  </si>
  <si>
    <t>צמוד למדד המחירים לצרכן בריבית קבועה</t>
  </si>
  <si>
    <t>30/11/2031</t>
  </si>
  <si>
    <t>שחר</t>
  </si>
  <si>
    <t>ממשל שקלית 0335</t>
  </si>
  <si>
    <t>IL0012023326</t>
  </si>
  <si>
    <t>לא צמוד למדד המחירים לצרכן ריבית קבועה</t>
  </si>
  <si>
    <t>30/03/2035</t>
  </si>
  <si>
    <t>ממשל שקלית 0347</t>
  </si>
  <si>
    <t>IL0011401937</t>
  </si>
  <si>
    <t>31/03/2047</t>
  </si>
  <si>
    <t>ממשלתי שקלי  1026</t>
  </si>
  <si>
    <t>IL0010994569</t>
  </si>
  <si>
    <t>30/10/2026</t>
  </si>
  <si>
    <t>ממשלתי שקלית 0142</t>
  </si>
  <si>
    <t>IL0011254005</t>
  </si>
  <si>
    <t>31/01/2042</t>
  </si>
  <si>
    <t>ממשלתית צמודה 0.5% 0529</t>
  </si>
  <si>
    <t>IL0011570236</t>
  </si>
  <si>
    <t>31/05/2029</t>
  </si>
  <si>
    <t>ממשלתית צמודה 1.6% 1033</t>
  </si>
  <si>
    <t>IL0012043795</t>
  </si>
  <si>
    <t>31/10/2033</t>
  </si>
  <si>
    <t>ממשלתית שקלית 1.3% 04/32</t>
  </si>
  <si>
    <t>IL0011806606</t>
  </si>
  <si>
    <t>30/04/2032</t>
  </si>
  <si>
    <t>מקמ       216</t>
  </si>
  <si>
    <t>IL0082602181</t>
  </si>
  <si>
    <t>04/02/2026</t>
  </si>
  <si>
    <t>מקמ       316</t>
  </si>
  <si>
    <t>IL0082603171</t>
  </si>
  <si>
    <t>04/03/2026</t>
  </si>
  <si>
    <t>US Govt</t>
  </si>
  <si>
    <t>T 3 7/8 08/15/33</t>
  </si>
  <si>
    <t>US91282CHT18</t>
  </si>
  <si>
    <t>צמוד מט"ח בריבית קבועה</t>
  </si>
  <si>
    <t>חו"ל</t>
  </si>
  <si>
    <t>ארה"ב</t>
  </si>
  <si>
    <t>FOREIGN_GOV_SEC</t>
  </si>
  <si>
    <t>Aa1</t>
  </si>
  <si>
    <t>Moodys</t>
  </si>
  <si>
    <t>USD</t>
  </si>
  <si>
    <t>15/08/2033</t>
  </si>
  <si>
    <t>US TREASURY Bills</t>
  </si>
  <si>
    <t>T 3 7/8 08/15/34</t>
  </si>
  <si>
    <t>US91282CLF67</t>
  </si>
  <si>
    <t>אחר</t>
  </si>
  <si>
    <t>15/08/2034</t>
  </si>
  <si>
    <t>T 4 5/8 02/15/35</t>
  </si>
  <si>
    <t>US91282CMM00</t>
  </si>
  <si>
    <t>15/02/2035</t>
  </si>
  <si>
    <t>מספר מנפיק</t>
  </si>
  <si>
    <t>סוג מספר מזהה מנפיק</t>
  </si>
  <si>
    <t>סוג מספר נייר ערך</t>
  </si>
  <si>
    <t>ענף מסחר</t>
  </si>
  <si>
    <t>בעל עניין/צד קשור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</si>
  <si>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</si>
  <si>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</si>
  <si>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</si>
  <si>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</si>
  <si>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</si>
  <si>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</si>
  <si>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בע"מ</t>
  </si>
  <si>
    <t>520038274</t>
  </si>
  <si>
    <t>ח.פ.</t>
  </si>
  <si>
    <t>אאורה אגח יז %3.85 31/01/2029</t>
  </si>
  <si>
    <t>IL0011935801</t>
  </si>
  <si>
    <t>ISIN</t>
  </si>
  <si>
    <t>צמוד למדד המחירים לצרכן</t>
  </si>
  <si>
    <t>סחיר</t>
  </si>
  <si>
    <t>בנייה</t>
  </si>
  <si>
    <t>לא</t>
  </si>
  <si>
    <t>A2</t>
  </si>
  <si>
    <t>מידרוג Moodys</t>
  </si>
  <si>
    <t>נייר ערך</t>
  </si>
  <si>
    <t>31/01/2029</t>
  </si>
  <si>
    <t>החוב לא נחות</t>
  </si>
  <si>
    <t xml:space="preserve">אול-יר  הולדינגס לימיטד </t>
  </si>
  <si>
    <t>1841580</t>
  </si>
  <si>
    <t>מספר תאגיד או שותפות בחו"ל</t>
  </si>
  <si>
    <t>אול-יר אגח ה בהשהייה (מחר השתלמות)</t>
  </si>
  <si>
    <t>IL0011433047</t>
  </si>
  <si>
    <t>לא צמוד למדד המחירים לצרכן</t>
  </si>
  <si>
    <t>נדל"ן מניב בחו"ל</t>
  </si>
  <si>
    <t>R/S</t>
  </si>
  <si>
    <t>31/07/2024</t>
  </si>
  <si>
    <t>איי.די.איי. הנפקות (2010) בע"מ</t>
  </si>
  <si>
    <t>514486042</t>
  </si>
  <si>
    <t>איידיאיי הנ הת ז</t>
  </si>
  <si>
    <t>IL0012293507</t>
  </si>
  <si>
    <t>ביטוח</t>
  </si>
  <si>
    <t>22/09/2035</t>
  </si>
  <si>
    <t>איירפורט סיטי בע"מ</t>
  </si>
  <si>
    <t>511659401</t>
  </si>
  <si>
    <t>איירפורט אגח ה</t>
  </si>
  <si>
    <t>IL0011334872</t>
  </si>
  <si>
    <t>נדל"ן מניב בישראל</t>
  </si>
  <si>
    <t>AA</t>
  </si>
  <si>
    <t>S&amp;P מעלות</t>
  </si>
  <si>
    <t>28/02/2029</t>
  </si>
  <si>
    <t>אלוני-חץ נכסים והשקעות בע"מ</t>
  </si>
  <si>
    <t>520038506</t>
  </si>
  <si>
    <t>אלוני חץ אגח יב</t>
  </si>
  <si>
    <t>IL0039004952</t>
  </si>
  <si>
    <t>AA-</t>
  </si>
  <si>
    <t>28/02/2031</t>
  </si>
  <si>
    <t>אלקטרה בע"מ</t>
  </si>
  <si>
    <t>520028911</t>
  </si>
  <si>
    <t>אלקטרה אגח ה</t>
  </si>
  <si>
    <t>IL0073902228</t>
  </si>
  <si>
    <t>השקעה ואחזקות</t>
  </si>
  <si>
    <t>A+</t>
  </si>
  <si>
    <t>10/01/2031</t>
  </si>
  <si>
    <t>אמות השקעות בע"מ</t>
  </si>
  <si>
    <t>520026683</t>
  </si>
  <si>
    <t>אמות אגח ו</t>
  </si>
  <si>
    <t>IL0011586091</t>
  </si>
  <si>
    <t>03/10/2029</t>
  </si>
  <si>
    <t>אמות אגח ז</t>
  </si>
  <si>
    <t>IL0011628661</t>
  </si>
  <si>
    <t>05/01/2032</t>
  </si>
  <si>
    <t>אמות אגח ח</t>
  </si>
  <si>
    <t>IL0011727828</t>
  </si>
  <si>
    <t>אמפא יובלים דיור להשכרה בע"מ</t>
  </si>
  <si>
    <t>516286432</t>
  </si>
  <si>
    <t>אמפא יובלים אגח א</t>
  </si>
  <si>
    <t>IL0011935157</t>
  </si>
  <si>
    <t>NR</t>
  </si>
  <si>
    <t>15/12/2025</t>
  </si>
  <si>
    <t>אנלייט אנרגיה מתחדשת בע"מ</t>
  </si>
  <si>
    <t>520041146</t>
  </si>
  <si>
    <t>אנלייט אנר אגח ו</t>
  </si>
  <si>
    <t>IL0072001733</t>
  </si>
  <si>
    <t>אנרגיה מתחדשת</t>
  </si>
  <si>
    <t>01/09/2026</t>
  </si>
  <si>
    <t>אנלייט אנרגיה אגח ד</t>
  </si>
  <si>
    <t>IL0072002566</t>
  </si>
  <si>
    <t>02/09/2029</t>
  </si>
  <si>
    <t>אנרג'יקס אנרגיות מתחדשות בע"מ</t>
  </si>
  <si>
    <t>513901371</t>
  </si>
  <si>
    <t>אנרג'יקס אגח א</t>
  </si>
  <si>
    <t>IL0011617516</t>
  </si>
  <si>
    <t>A</t>
  </si>
  <si>
    <t>01/08/2030</t>
  </si>
  <si>
    <t>אקסטל לימיטד</t>
  </si>
  <si>
    <t>1811308</t>
  </si>
  <si>
    <t>אקסטל אגח ד</t>
  </si>
  <si>
    <t>IL0011831695</t>
  </si>
  <si>
    <t>A3</t>
  </si>
  <si>
    <t>31/12/2027</t>
  </si>
  <si>
    <t>ארפורט אגח ט</t>
  </si>
  <si>
    <t>IL0011609448</t>
  </si>
  <si>
    <t>30/08/2035</t>
  </si>
  <si>
    <t>ביג מרכזי קניות (2004) בע"מ</t>
  </si>
  <si>
    <t>513623314</t>
  </si>
  <si>
    <t>ביג אגח טו</t>
  </si>
  <si>
    <t>IL0011622219</t>
  </si>
  <si>
    <t>Aa3</t>
  </si>
  <si>
    <t>31/01/2030</t>
  </si>
  <si>
    <t>ביג אגח כ</t>
  </si>
  <si>
    <t>IL0011861882</t>
  </si>
  <si>
    <t>01/05/2033</t>
  </si>
  <si>
    <t>פז בית זיקוק לנפט-אשדוד בע"מ</t>
  </si>
  <si>
    <t>513775163</t>
  </si>
  <si>
    <t>בית זיקוק אשדוד אגח 2</t>
  </si>
  <si>
    <t>IL0011994881</t>
  </si>
  <si>
    <t>אנרגיה</t>
  </si>
  <si>
    <t>30/04/2029</t>
  </si>
  <si>
    <t>גבאי מניבים ופיתוח בע"מ</t>
  </si>
  <si>
    <t>520032178</t>
  </si>
  <si>
    <t>גבאי מניבים אגח י</t>
  </si>
  <si>
    <t>IL0077102395</t>
  </si>
  <si>
    <t>30/06/2026</t>
  </si>
  <si>
    <t>גבאי מניבים אגח יג</t>
  </si>
  <si>
    <t>IL0077102965</t>
  </si>
  <si>
    <t>30/06/2027</t>
  </si>
  <si>
    <t>גבאי מניבים יב</t>
  </si>
  <si>
    <t>IL0077102627</t>
  </si>
  <si>
    <t>ג'י סיטי בע"מ</t>
  </si>
  <si>
    <t>520033234</t>
  </si>
  <si>
    <t>ג'י סיטי  אגח יג</t>
  </si>
  <si>
    <t>IL0012606526</t>
  </si>
  <si>
    <t>גלובלי</t>
  </si>
  <si>
    <t>A-</t>
  </si>
  <si>
    <t>30/06/2028</t>
  </si>
  <si>
    <t>ג'י סיטי אגח יד</t>
  </si>
  <si>
    <t>IL0012607367</t>
  </si>
  <si>
    <t>30/09/2031</t>
  </si>
  <si>
    <t>דיסקונט מנפיקים בע"מ</t>
  </si>
  <si>
    <t>520029935</t>
  </si>
  <si>
    <t>דיסק מנ אגח טו</t>
  </si>
  <si>
    <t>IL0074803045</t>
  </si>
  <si>
    <t>בנקים</t>
  </si>
  <si>
    <t>AAA</t>
  </si>
  <si>
    <t>15/08/2032</t>
  </si>
  <si>
    <t>דיסקונט אגח יד</t>
  </si>
  <si>
    <t>IL0074801635</t>
  </si>
  <si>
    <t>05/12/2030</t>
  </si>
  <si>
    <t>דיסקונט מנ נד י</t>
  </si>
  <si>
    <t>IL0012110693</t>
  </si>
  <si>
    <t>30/11/2030</t>
  </si>
  <si>
    <t>חברת הכשרת הישוב בישראל בע"מ</t>
  </si>
  <si>
    <t>520020116</t>
  </si>
  <si>
    <t>הכשרת הישוב אגח 25</t>
  </si>
  <si>
    <t>IL0011915274</t>
  </si>
  <si>
    <t>31/12/2029</t>
  </si>
  <si>
    <t>הכשרת ישוב אגח 21</t>
  </si>
  <si>
    <t>IL0061202243</t>
  </si>
  <si>
    <t>הכשרת ישוב אגח 22</t>
  </si>
  <si>
    <t>IL0061202409</t>
  </si>
  <si>
    <t>הפניקס אחזקות בע"מ</t>
  </si>
  <si>
    <t>520017450</t>
  </si>
  <si>
    <t>הפניקס אגח 5</t>
  </si>
  <si>
    <t>IL0076702849</t>
  </si>
  <si>
    <t>01/05/2030</t>
  </si>
  <si>
    <t>הראל ביטוח מימון והנפקות בע"מ</t>
  </si>
  <si>
    <t>513834200</t>
  </si>
  <si>
    <t>הראל הנפקות אגח יט</t>
  </si>
  <si>
    <t>IL0011927725</t>
  </si>
  <si>
    <t>הראל השקעות בביטוח ושרותים פיננסים בע"מ</t>
  </si>
  <si>
    <t>520033986</t>
  </si>
  <si>
    <t>הראל השקעות אגח א</t>
  </si>
  <si>
    <t>IL0058501102</t>
  </si>
  <si>
    <t>Aa2</t>
  </si>
  <si>
    <t>31/12/2035</t>
  </si>
  <si>
    <t>החברה לישראל בע"מ</t>
  </si>
  <si>
    <t>520028010</t>
  </si>
  <si>
    <t>חברה לישראל אגח 14</t>
  </si>
  <si>
    <t>IL0057603016</t>
  </si>
  <si>
    <t xml:space="preserve">קבוצת חג'ג' ייזום נדל"ן בע"מ </t>
  </si>
  <si>
    <t>520033309</t>
  </si>
  <si>
    <t>חג'ג' אגח יד 01/01/2028</t>
  </si>
  <si>
    <t>IL0012066069</t>
  </si>
  <si>
    <t>01/01/2028</t>
  </si>
  <si>
    <t>יוניברסל מוטורס  ישראל בע"מ</t>
  </si>
  <si>
    <t>511809071</t>
  </si>
  <si>
    <t>יוניברסל אגח ד</t>
  </si>
  <si>
    <t>IL0011722530</t>
  </si>
  <si>
    <t>מסחר</t>
  </si>
  <si>
    <t>11/02/2029</t>
  </si>
  <si>
    <t>יוניברסל אגח ה</t>
  </si>
  <si>
    <t>IL0011926081</t>
  </si>
  <si>
    <t>10/02/2031</t>
  </si>
  <si>
    <t>ישרס חברה להשקעות בע"מ</t>
  </si>
  <si>
    <t>520017807</t>
  </si>
  <si>
    <t>ישרס אגח טו</t>
  </si>
  <si>
    <t>IL0061302076</t>
  </si>
  <si>
    <t>16/05/2027</t>
  </si>
  <si>
    <t>כללביט מימון בע"מ</t>
  </si>
  <si>
    <t>513754069</t>
  </si>
  <si>
    <t>כלל אגח יא</t>
  </si>
  <si>
    <t>IL0011606477</t>
  </si>
  <si>
    <t>31/03/2030</t>
  </si>
  <si>
    <t>בנק לאומי לישראל בע"מ</t>
  </si>
  <si>
    <t>520018078</t>
  </si>
  <si>
    <t>לאומי אגח  185</t>
  </si>
  <si>
    <t>IL0012018219</t>
  </si>
  <si>
    <t>31/08/2029</t>
  </si>
  <si>
    <t>לאומי אגח 186</t>
  </si>
  <si>
    <t>IL0012018391</t>
  </si>
  <si>
    <t>30/11/2033</t>
  </si>
  <si>
    <t>לאומי אגח סד 183</t>
  </si>
  <si>
    <t>IL0060405474</t>
  </si>
  <si>
    <t>25/11/2029</t>
  </si>
  <si>
    <t>לאומי אגח סד' 187</t>
  </si>
  <si>
    <t>IL0012286592</t>
  </si>
  <si>
    <t>Aaa</t>
  </si>
  <si>
    <t>01/05/2034</t>
  </si>
  <si>
    <t>לאומי אגח סד' 188</t>
  </si>
  <si>
    <t>IL0012286675</t>
  </si>
  <si>
    <t>01/08/2036</t>
  </si>
  <si>
    <t>לאומי התח נדח' סד' 406</t>
  </si>
  <si>
    <t>IL0012164237</t>
  </si>
  <si>
    <t>28/02/2036</t>
  </si>
  <si>
    <t>מבנה נדל"ן (כ.ד)  בע"מ</t>
  </si>
  <si>
    <t>520024126</t>
  </si>
  <si>
    <t>מבני תעשיה  אגח כ</t>
  </si>
  <si>
    <t>IL0022604958</t>
  </si>
  <si>
    <t>מבני תעשיה אגח יז</t>
  </si>
  <si>
    <t>IL0022604461</t>
  </si>
  <si>
    <t>מגה אור החזקות בע"מ</t>
  </si>
  <si>
    <t>513257873</t>
  </si>
  <si>
    <t>מגה אור אגח ז</t>
  </si>
  <si>
    <t>IL0011416968</t>
  </si>
  <si>
    <t>30/08/2027</t>
  </si>
  <si>
    <t>מזרחי טפחות חברה להנפקות בע"מ</t>
  </si>
  <si>
    <t>520032046</t>
  </si>
  <si>
    <t>מז טפ הנפ אגח61</t>
  </si>
  <si>
    <t>IL0023104644</t>
  </si>
  <si>
    <t>04/12/2026</t>
  </si>
  <si>
    <t>מזרחי טפחות הנפק 49</t>
  </si>
  <si>
    <t>IL0023102820</t>
  </si>
  <si>
    <t>23/06/2026</t>
  </si>
  <si>
    <t>מזרחי טפחות הנפק אגח 64</t>
  </si>
  <si>
    <t>IL0023105559</t>
  </si>
  <si>
    <t>13/04/2031</t>
  </si>
  <si>
    <t xml:space="preserve">מימון ישיר מקבוצת ישיר 2006 בע"מ </t>
  </si>
  <si>
    <t>513893123</t>
  </si>
  <si>
    <t>מימון ישיר אגח ה</t>
  </si>
  <si>
    <t>IL0011828311</t>
  </si>
  <si>
    <t>אשראי חוץ בנקאי</t>
  </si>
  <si>
    <t>A1</t>
  </si>
  <si>
    <t>31/07/2031</t>
  </si>
  <si>
    <t>מימון ישיר אגח ו</t>
  </si>
  <si>
    <t>IL0011916595</t>
  </si>
  <si>
    <t>31/03/2027</t>
  </si>
  <si>
    <t>מליסרון בע"מ</t>
  </si>
  <si>
    <t>520037789</t>
  </si>
  <si>
    <t>מליסרון  אגח יט</t>
  </si>
  <si>
    <t>IL0032303989</t>
  </si>
  <si>
    <t>01/07/2029</t>
  </si>
  <si>
    <t>מליסרון  אגח כא</t>
  </si>
  <si>
    <t>IL0011946386</t>
  </si>
  <si>
    <t>01/01/2037</t>
  </si>
  <si>
    <t>מנורה מבטחים גיוס הון בע"מ</t>
  </si>
  <si>
    <t>513937714</t>
  </si>
  <si>
    <t>מנורה הון התח סד' ט</t>
  </si>
  <si>
    <t>IL0012193699</t>
  </si>
  <si>
    <t>30/09/2035</t>
  </si>
  <si>
    <t>מנורה הון התח סד' י</t>
  </si>
  <si>
    <t>IL0012290040</t>
  </si>
  <si>
    <t>30/11/2035</t>
  </si>
  <si>
    <t>קבוצת מנרב  בע"מ</t>
  </si>
  <si>
    <t>520034505</t>
  </si>
  <si>
    <t>מנרב אגח ד</t>
  </si>
  <si>
    <t>IL0015501690</t>
  </si>
  <si>
    <t>Baa1</t>
  </si>
  <si>
    <t>15/04/2032</t>
  </si>
  <si>
    <t>נאוויטס פטרוליום, שותפות מוגבלת</t>
  </si>
  <si>
    <t>550263107</t>
  </si>
  <si>
    <t>מספר שותפות</t>
  </si>
  <si>
    <t>נאוויטס פטרו אגח ה</t>
  </si>
  <si>
    <t>IL0011979122</t>
  </si>
  <si>
    <t>חיפושי נפט וגז</t>
  </si>
  <si>
    <t>31/12/2028</t>
  </si>
  <si>
    <t>חברת נמלי ישראל - פיתוח נכסים בע"מ</t>
  </si>
  <si>
    <t>513569780</t>
  </si>
  <si>
    <t>נמלי ישראל אג ב</t>
  </si>
  <si>
    <t>IL0011455727</t>
  </si>
  <si>
    <t>31/12/2031</t>
  </si>
  <si>
    <t>סיאון אינווסטמנט קורפוריישן</t>
  </si>
  <si>
    <t>d14242259</t>
  </si>
  <si>
    <t>סיאון אגח א</t>
  </si>
  <si>
    <t>IL0011940181</t>
  </si>
  <si>
    <t>צמוד למט"ח</t>
  </si>
  <si>
    <t>31/08/2026</t>
  </si>
  <si>
    <t>קבוצת עזריאלי בע"מ (לשעבר קנית מימון)</t>
  </si>
  <si>
    <t>510960719</t>
  </si>
  <si>
    <t>עזריאלי אגח ד</t>
  </si>
  <si>
    <t>IL0011386500</t>
  </si>
  <si>
    <t>AA+</t>
  </si>
  <si>
    <t>05/07/2030</t>
  </si>
  <si>
    <t>עזריאלי אגח ז</t>
  </si>
  <si>
    <t>IL0011786725</t>
  </si>
  <si>
    <t>02/07/2036</t>
  </si>
  <si>
    <t>בנק הפועלים בע"מ</t>
  </si>
  <si>
    <t>520000118</t>
  </si>
  <si>
    <t>פועלים אגח 100</t>
  </si>
  <si>
    <t>IL0066204889</t>
  </si>
  <si>
    <t>09/12/2031</t>
  </si>
  <si>
    <t>פועלים אגח 200</t>
  </si>
  <si>
    <t>IL0066204962</t>
  </si>
  <si>
    <t>פועלים אגח 201</t>
  </si>
  <si>
    <t>IL0011913451</t>
  </si>
  <si>
    <t>29/11/2032</t>
  </si>
  <si>
    <t>פועלים אגח 202</t>
  </si>
  <si>
    <t>IL0011998502</t>
  </si>
  <si>
    <t>30/04/2028</t>
  </si>
  <si>
    <t>פועלים אגח 204</t>
  </si>
  <si>
    <t>IL0012274531</t>
  </si>
  <si>
    <t>21/08/2035</t>
  </si>
  <si>
    <t>פועלים התח נד יב</t>
  </si>
  <si>
    <t>IL0012141219</t>
  </si>
  <si>
    <t>28/11/2032</t>
  </si>
  <si>
    <t>פועלים התחייבות נדחים ו</t>
  </si>
  <si>
    <t>IL0066205530</t>
  </si>
  <si>
    <t>13/03/2028</t>
  </si>
  <si>
    <t>פורמולה מערכות (1985)בע"מ</t>
  </si>
  <si>
    <t>520036690</t>
  </si>
  <si>
    <t>פורמולה אג"ח ג</t>
  </si>
  <si>
    <t>IL0025602090</t>
  </si>
  <si>
    <t>שירותי מידע</t>
  </si>
  <si>
    <t>01/12/2026</t>
  </si>
  <si>
    <t>פז קמעונאות ואנרגיה בע"מ</t>
  </si>
  <si>
    <t>510216054</t>
  </si>
  <si>
    <t>פז נפט  אגח ח</t>
  </si>
  <si>
    <t>IL0011628174</t>
  </si>
  <si>
    <t>הפניקס גיוסי הון (2009) בע"מ</t>
  </si>
  <si>
    <t>514290345</t>
  </si>
  <si>
    <t>פניקס הון אגח ה</t>
  </si>
  <si>
    <t>IL0011354177</t>
  </si>
  <si>
    <t>01/11/2026</t>
  </si>
  <si>
    <t>פניקס הון אגח יא</t>
  </si>
  <si>
    <t>IL0011593592</t>
  </si>
  <si>
    <t>קרסו מוטורס בע"מ</t>
  </si>
  <si>
    <t>514065283</t>
  </si>
  <si>
    <t>קרסו מוטורס   אגח ג</t>
  </si>
  <si>
    <t>IL0011418295</t>
  </si>
  <si>
    <t>01/09/2027</t>
  </si>
  <si>
    <t>ריט 1 בע"מ</t>
  </si>
  <si>
    <t>513821488</t>
  </si>
  <si>
    <t>ריט 1 אגח ז</t>
  </si>
  <si>
    <t>IL0011712713</t>
  </si>
  <si>
    <t>20/09/2034</t>
  </si>
  <si>
    <t>ריט 1 סד ה</t>
  </si>
  <si>
    <t>IL0011367534</t>
  </si>
  <si>
    <t>20/09/2028</t>
  </si>
  <si>
    <t>שופר-סל בע"מ</t>
  </si>
  <si>
    <t>520022732</t>
  </si>
  <si>
    <t>שופרסל אגח ו</t>
  </si>
  <si>
    <t>IL0077702178</t>
  </si>
  <si>
    <t>רשתות שיווק</t>
  </si>
  <si>
    <t>08/10/2028</t>
  </si>
  <si>
    <t>ש.שלמה החזקות בע"מ</t>
  </si>
  <si>
    <t>520034372</t>
  </si>
  <si>
    <t>שלמה החז אגח יט</t>
  </si>
  <si>
    <t>IL0011927311</t>
  </si>
  <si>
    <t>שירותים</t>
  </si>
  <si>
    <t>21/12/2031</t>
  </si>
  <si>
    <t>שלמה החז אגח כ</t>
  </si>
  <si>
    <t>IL0011927493</t>
  </si>
  <si>
    <t>תמר פטרוליום בעמ</t>
  </si>
  <si>
    <t>515334662</t>
  </si>
  <si>
    <t>תמר פטרו אגח ב</t>
  </si>
  <si>
    <t>IL0011435935</t>
  </si>
  <si>
    <t>30/08/2028</t>
  </si>
  <si>
    <t>LUMIIT 3.275 01/29/3</t>
  </si>
  <si>
    <t>IL0060404899</t>
  </si>
  <si>
    <t>Banks</t>
  </si>
  <si>
    <t>BBB-</t>
  </si>
  <si>
    <t>S&amp;P</t>
  </si>
  <si>
    <t>29/01/2031</t>
  </si>
  <si>
    <t>בנק מזרחי טפחות בע"מ</t>
  </si>
  <si>
    <t>520000522</t>
  </si>
  <si>
    <t>MZRHIT 3.077 04/07/3</t>
  </si>
  <si>
    <t>IL0069508369</t>
  </si>
  <si>
    <t>07/04/2031</t>
  </si>
  <si>
    <t>אינרום תעשיות בנייה בע"מ</t>
  </si>
  <si>
    <t>515001659</t>
  </si>
  <si>
    <t>אינרום חסום 06.02.26</t>
  </si>
  <si>
    <t>IL0011323560</t>
  </si>
  <si>
    <t>מניות</t>
  </si>
  <si>
    <t>מתכת ומוצרי בניה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</si>
  <si>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</si>
  <si>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</si>
  <si>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</si>
  <si>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</si>
  <si>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</si>
  <si>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</si>
  <si>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</si>
  <si>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</si>
  <si>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ביטחוניות</t>
  </si>
  <si>
    <t>אלוני חץ</t>
  </si>
  <si>
    <t>IL0003900136</t>
  </si>
  <si>
    <t>אמות</t>
  </si>
  <si>
    <t>IL0010972789</t>
  </si>
  <si>
    <t>אנלייט אנרגיה</t>
  </si>
  <si>
    <t>IL0007200111</t>
  </si>
  <si>
    <t>אנרג'יקס</t>
  </si>
  <si>
    <t>IL0011233553</t>
  </si>
  <si>
    <t>בזק החברה הישראלית לתקשורת בע"מ</t>
  </si>
  <si>
    <t>520031931</t>
  </si>
  <si>
    <t>בזק</t>
  </si>
  <si>
    <t>IL0002300114</t>
  </si>
  <si>
    <t>תקשורת ומדיה</t>
  </si>
  <si>
    <t>אחים דוניץ בע"מ</t>
  </si>
  <si>
    <t>520038605</t>
  </si>
  <si>
    <t>דוניץ</t>
  </si>
  <si>
    <t>IL0004000100</t>
  </si>
  <si>
    <t>בנק דיסקונט לישראל בע"מ</t>
  </si>
  <si>
    <t>520007030</t>
  </si>
  <si>
    <t>דיסקונט</t>
  </si>
  <si>
    <t>IL0006912120</t>
  </si>
  <si>
    <t>י.ח.דמרי בניה ופיתוח בע"מ</t>
  </si>
  <si>
    <t>511399388</t>
  </si>
  <si>
    <t>דמרי</t>
  </si>
  <si>
    <t>IL0010903156</t>
  </si>
  <si>
    <t>הפניקס</t>
  </si>
  <si>
    <t>IL0007670123</t>
  </si>
  <si>
    <t>טבע תעשיות פרמצבטיות בע"מ</t>
  </si>
  <si>
    <t>520013954</t>
  </si>
  <si>
    <t>טבע</t>
  </si>
  <si>
    <t>IL0006290147</t>
  </si>
  <si>
    <t>פארמה</t>
  </si>
  <si>
    <t>ישראל קנדה (ט.ר) בעמ</t>
  </si>
  <si>
    <t>520039298</t>
  </si>
  <si>
    <t>ישראל קנדה</t>
  </si>
  <si>
    <t>IL0004340191</t>
  </si>
  <si>
    <t>כלל החזקות עסקי ביטוח בע"מ</t>
  </si>
  <si>
    <t>520036120</t>
  </si>
  <si>
    <t>כלל ביטוח</t>
  </si>
  <si>
    <t>IL0002240146</t>
  </si>
  <si>
    <t>לאומי</t>
  </si>
  <si>
    <t>IL0006046119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</si>
  <si>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</si>
  <si>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</si>
  <si>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</si>
  <si>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</si>
  <si>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</si>
  <si>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</si>
  <si>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</si>
  <si>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</si>
  <si>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נאוויטס פט יהש</t>
  </si>
  <si>
    <t>IL0011419699</t>
  </si>
  <si>
    <t>נובה  בע"מ</t>
  </si>
  <si>
    <t>511812463</t>
  </si>
  <si>
    <t>נובה</t>
  </si>
  <si>
    <t>IL0010845571</t>
  </si>
  <si>
    <t>מוליכים למחצה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</si>
  <si>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</si>
  <si>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</si>
  <si>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</si>
  <si>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</si>
  <si>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</si>
  <si>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</si>
  <si>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</si>
  <si>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</si>
  <si>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תוכנה ואינטרנט</t>
  </si>
  <si>
    <t>נקסט ויז'ן</t>
  </si>
  <si>
    <t>514259019</t>
  </si>
  <si>
    <t>IL0011765935</t>
  </si>
  <si>
    <t>אלקטרוניקה ואופטיקה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</si>
  <si>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</si>
  <si>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</si>
  <si>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</si>
  <si>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</si>
  <si>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</si>
  <si>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</si>
  <si>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</si>
  <si>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</si>
  <si>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קבוצת אקרשטיין בע"מ</t>
  </si>
  <si>
    <t>512714494</t>
  </si>
  <si>
    <t>קבוצת אקרשטיין</t>
  </si>
  <si>
    <t>IL0011762056</t>
  </si>
  <si>
    <t>רציו חיפושי נפט (1992) - שותפות מוגבלת</t>
  </si>
  <si>
    <t>550012777</t>
  </si>
  <si>
    <t>רציו יהש</t>
  </si>
  <si>
    <t>IL0003940157</t>
  </si>
  <si>
    <t>Advanced Micro Devices inc</t>
  </si>
  <si>
    <t>R2I72C950HOYXII45366</t>
  </si>
  <si>
    <t>LEI</t>
  </si>
  <si>
    <t>Advanced Micro Devices</t>
  </si>
  <si>
    <t>US0079031078</t>
  </si>
  <si>
    <t>אסיה</t>
  </si>
  <si>
    <t>NASDAQ</t>
  </si>
  <si>
    <t>Semiconductors &amp; Semiconductor Equipment</t>
  </si>
  <si>
    <t>ALPHABET INC</t>
  </si>
  <si>
    <t>5493006MHB84DD0ZWV18</t>
  </si>
  <si>
    <t>ALPHABET  INC  CL C ׂ</t>
  </si>
  <si>
    <t>US02079K1079</t>
  </si>
  <si>
    <t>Diversified Telecommunication Services</t>
  </si>
  <si>
    <t>amazon.com</t>
  </si>
  <si>
    <t>ZXTILKJKG63JELOEG630</t>
  </si>
  <si>
    <t>Amazon inc</t>
  </si>
  <si>
    <t>US0231351067</t>
  </si>
  <si>
    <t>Commercial Services &amp; Supplies</t>
  </si>
  <si>
    <t>ASML HOLDING NV-NY</t>
  </si>
  <si>
    <t>724500Y6DUVHQD6OXN27</t>
  </si>
  <si>
    <t>asml holding nv-ny</t>
  </si>
  <si>
    <t>USN070592100</t>
  </si>
  <si>
    <t>Broadcom Inc</t>
  </si>
  <si>
    <t>549300WV6GIDOZJTV909</t>
  </si>
  <si>
    <t>BROADCOM INC</t>
  </si>
  <si>
    <t>US11135F1012</t>
  </si>
  <si>
    <t>קמטק בע"מ</t>
  </si>
  <si>
    <t>511235434</t>
  </si>
  <si>
    <t>Camtek Ltd</t>
  </si>
  <si>
    <t>IL0010952641</t>
  </si>
  <si>
    <t>COSTCO WHOLESAL</t>
  </si>
  <si>
    <t>29DX7H14B9S6O3FD6V18</t>
  </si>
  <si>
    <t>COSTCO WHOLESALE CORP</t>
  </si>
  <si>
    <t>US22160K1051</t>
  </si>
  <si>
    <t>Consumer Staples Distribution &amp; Retail</t>
  </si>
  <si>
    <t>JP MORGAN ASSET MANAGEMENT</t>
  </si>
  <si>
    <t>8I5DZWZKVSZI1NUHU748</t>
  </si>
  <si>
    <t>JPmorgan Chase</t>
  </si>
  <si>
    <t>US46625H1005</t>
  </si>
  <si>
    <t>NYSE</t>
  </si>
  <si>
    <t>LEHMAN BROTHERS</t>
  </si>
  <si>
    <t>549300FDK6ZP3YIHRJ47</t>
  </si>
  <si>
    <t>LEHMAN BROTHERS HOLG</t>
  </si>
  <si>
    <t>US524ESC1001</t>
  </si>
  <si>
    <t>לא מוגדר</t>
  </si>
  <si>
    <t>Financial Services</t>
  </si>
  <si>
    <t>MASTERCARD INC</t>
  </si>
  <si>
    <t>AR5L2ODV9HN37376R084</t>
  </si>
  <si>
    <t>Mastercard inc-cla</t>
  </si>
  <si>
    <t>US57636Q1040</t>
  </si>
  <si>
    <t>MICROSOFT CORP</t>
  </si>
  <si>
    <t>INR2EJN1ERAN0W5ZP974</t>
  </si>
  <si>
    <t>Microsoft corp</t>
  </si>
  <si>
    <t>US5949181045</t>
  </si>
  <si>
    <t>Software</t>
  </si>
  <si>
    <t>Nice Sys Adr</t>
  </si>
  <si>
    <t>US6536561086</t>
  </si>
  <si>
    <t>NVIDIA CORP</t>
  </si>
  <si>
    <t>549300S4KLFTLO7GSQ80</t>
  </si>
  <si>
    <t>Nvidia crop</t>
  </si>
  <si>
    <t>US67066G1040</t>
  </si>
  <si>
    <t xml:space="preserve">אורמת טכנולגיות אינק </t>
  </si>
  <si>
    <t>5493000TSHHWY24VHM09</t>
  </si>
  <si>
    <t>Ormat Technologies</t>
  </si>
  <si>
    <t>US6866881021</t>
  </si>
  <si>
    <t>Water Utilities</t>
  </si>
  <si>
    <t>SentinelOne Inc</t>
  </si>
  <si>
    <t>984500DCD44DBF954221</t>
  </si>
  <si>
    <t>SENTINELONE IN-A</t>
  </si>
  <si>
    <t>US81730H1095</t>
  </si>
  <si>
    <t>TAIWAN Semiconductor</t>
  </si>
  <si>
    <t>549300KB6NK5SBD14S87</t>
  </si>
  <si>
    <t>Taiwan Semiconductor Adr</t>
  </si>
  <si>
    <t>US8740391003</t>
  </si>
  <si>
    <t>טיוואן</t>
  </si>
  <si>
    <t>TESLA MOTORS INC</t>
  </si>
  <si>
    <t>54930043XZGB27CTOV49</t>
  </si>
  <si>
    <t>US88160R1014</t>
  </si>
  <si>
    <t>Automobiles</t>
  </si>
  <si>
    <t>סיווג הקרן</t>
  </si>
  <si>
    <t>מגדל קרנות נאמנות בע"מ</t>
  </si>
  <si>
    <t>511303661</t>
  </si>
  <si>
    <t>MTF סל תא 125</t>
  </si>
  <si>
    <t>IL0011502833</t>
  </si>
  <si>
    <t>עוקב אחר מדדי מניות בישראל</t>
  </si>
  <si>
    <t>125 מניות בארץ - מניות כללי-ת"א</t>
  </si>
  <si>
    <t>MTF סל תא 90</t>
  </si>
  <si>
    <t>IL0011502593</t>
  </si>
  <si>
    <t>90 מניות בארץ - מניות כללי-ת"א</t>
  </si>
  <si>
    <t>MTF500SP ממ</t>
  </si>
  <si>
    <t>IL0011505729</t>
  </si>
  <si>
    <t>עוקב אחר מדדי מניות בחו"ל</t>
  </si>
  <si>
    <t>S&amp;P 500 - מניות בחו"ל - מניות גיאוגרפי - חשופת מט"ח-ארה"ב</t>
  </si>
  <si>
    <t>STX600.MTF</t>
  </si>
  <si>
    <t>IL0011502262</t>
  </si>
  <si>
    <t>אירופה</t>
  </si>
  <si>
    <t>STOXX EUROPE 600 -מניות בחו"ל - מניות גיאוגרפי - חשופת מט"ח-אירופה כללי</t>
  </si>
  <si>
    <t>הראל קרנות נאמנות בע"מ</t>
  </si>
  <si>
    <t>511776783</t>
  </si>
  <si>
    <t>הראל סל תא 90</t>
  </si>
  <si>
    <t>IL0011489312</t>
  </si>
  <si>
    <t>הראל סל תל בונד שקלי</t>
  </si>
  <si>
    <t>IL0011505232</t>
  </si>
  <si>
    <t>עוקב אחר מדדים אחרים בישראל</t>
  </si>
  <si>
    <t>אג"ח בארץ - חברות והמרה-תל בונד שקלי-תל בונד שקלי- אחר</t>
  </si>
  <si>
    <t>הראל קרן סל תא 125</t>
  </si>
  <si>
    <t>IL0011488991</t>
  </si>
  <si>
    <t xml:space="preserve">מור ניהול קרנות נאמנות בע"מ </t>
  </si>
  <si>
    <t>514884485</t>
  </si>
  <si>
    <t>מור סל (A4) ת"א -125</t>
  </si>
  <si>
    <t>IL0011961534</t>
  </si>
  <si>
    <t>קסם קרנות נאמנות בע"מ</t>
  </si>
  <si>
    <t>510938608</t>
  </si>
  <si>
    <t>קסם תא נדלן</t>
  </si>
  <si>
    <t>IL0011465478</t>
  </si>
  <si>
    <t>מניות בארץ - מניות לפי ענפים-ת"א נדל"ן</t>
  </si>
  <si>
    <t>מיטב קרנות נאמנות בע"מ</t>
  </si>
  <si>
    <t>513534974</t>
  </si>
  <si>
    <t>תכלית סל תא 90</t>
  </si>
  <si>
    <t>IL0011437832</t>
  </si>
  <si>
    <t>AMUNDI</t>
  </si>
  <si>
    <t>2138007M6OEXDENVTF82</t>
  </si>
  <si>
    <t>AMUNDI DAX III-ETF</t>
  </si>
  <si>
    <t>LU0252633754</t>
  </si>
  <si>
    <t>FWB</t>
  </si>
  <si>
    <t>Equity Funds</t>
  </si>
  <si>
    <t>EUR</t>
  </si>
  <si>
    <t>State Street Corp</t>
  </si>
  <si>
    <t>07F5H7W3ET8ZLWNMFP29</t>
  </si>
  <si>
    <t>Financial sel sector spdr</t>
  </si>
  <si>
    <t>US81369Y6059</t>
  </si>
  <si>
    <t>Financial מניות בחו"ל - מניות לפי ענפים בחו"ל - חשופת מט"ח-ארה"ב- מניות</t>
  </si>
  <si>
    <t>Invesco investment management limited</t>
  </si>
  <si>
    <t>635400TLFJSNHVSOFH59</t>
  </si>
  <si>
    <t>Invesco QQQ  trust NAS1</t>
  </si>
  <si>
    <t>US46090E1038</t>
  </si>
  <si>
    <t>NASDAQ 100 - מניות בחו"ל - מניות גיאוגרפי - חשופת מט"ח-ארה"ב</t>
  </si>
  <si>
    <t>INVESCO S&amp;P 500 EQUITY</t>
  </si>
  <si>
    <t>IE00B3YCGJ38</t>
  </si>
  <si>
    <t>LSE</t>
  </si>
  <si>
    <t xml:space="preserve">BlackRock  Asset Managment </t>
  </si>
  <si>
    <t>97ZR60BLU36N5VJMH054</t>
  </si>
  <si>
    <t>ISH $ CORP BD $A</t>
  </si>
  <si>
    <t>IE00BYXYYJ35</t>
  </si>
  <si>
    <t>עוקב אחר מדדים אחרים בחו"ל</t>
  </si>
  <si>
    <t>אג"ח בחו"ל - אג"ח חשופת מט"ח</t>
  </si>
  <si>
    <t>ISH $SH HY CP $A</t>
  </si>
  <si>
    <t>IE00BZ17CN18</t>
  </si>
  <si>
    <t>ISH S&amp;P US BANKS</t>
  </si>
  <si>
    <t>IE00BD3V0B10</t>
  </si>
  <si>
    <t>Regional Banks מניות בחו"ל - מניות לפי ענפים בחו"ל - חשופת מט"ח-ארה"ב- מניות</t>
  </si>
  <si>
    <t>Ishares $ Short Duration Corp Bond</t>
  </si>
  <si>
    <t>IE00BYXYYP94</t>
  </si>
  <si>
    <t>Ishares DJ construction</t>
  </si>
  <si>
    <t>US4642887529</t>
  </si>
  <si>
    <t>מניות בחו"ל - מניות בחו"ל משולבת</t>
  </si>
  <si>
    <t>ISHARES NASDAQ100 ETF USD</t>
  </si>
  <si>
    <t>IE00B53SZB19</t>
  </si>
  <si>
    <t>KRANESHARES</t>
  </si>
  <si>
    <t>549300VLDRC0RUX0E553</t>
  </si>
  <si>
    <t>KraneShares Csi China Internet Etf</t>
  </si>
  <si>
    <t>US5007673065</t>
  </si>
  <si>
    <t>סין</t>
  </si>
  <si>
    <t>FTSE China 50 - מניות בחו"ל - מניות גיאוגרפי - חשופת מט"ח-אסיה סין</t>
  </si>
  <si>
    <t>LYXOR ETF</t>
  </si>
  <si>
    <t>213800VZW861M5FHMD50</t>
  </si>
  <si>
    <t>LYX CORE EURSTX</t>
  </si>
  <si>
    <t>LU0908500753</t>
  </si>
  <si>
    <t>EURONEXT</t>
  </si>
  <si>
    <t>LYXETF S&amp;P500</t>
  </si>
  <si>
    <t>LU1135865084</t>
  </si>
  <si>
    <t>SPDR BLOOMBERG SASB</t>
  </si>
  <si>
    <t>IE0004TYCC17</t>
  </si>
  <si>
    <t>EUREX</t>
  </si>
  <si>
    <t>SPDR S&amp;P 500 UCITS</t>
  </si>
  <si>
    <t>IE000XZSV718</t>
  </si>
  <si>
    <t>SPDR US TECH</t>
  </si>
  <si>
    <t>IE00BWBXM948</t>
  </si>
  <si>
    <t>Technology מניות בחו"ל - מניות לפי ענפים בחו"ל - חשופת מט"ח-ארה"ב- מניות</t>
  </si>
  <si>
    <t>Vanguard Group</t>
  </si>
  <si>
    <t>549300Y88GQ3VLJIBX57</t>
  </si>
  <si>
    <t>VANG FTSE EM $A</t>
  </si>
  <si>
    <t>IE00BK5BR733</t>
  </si>
  <si>
    <t>שווקים מתעוררים</t>
  </si>
  <si>
    <t>MSCI EMERGING MARKETS - מניות בחו"ל - מניות גיאוגרפי - חשופת מט"ח-שווקים מתעוררים כללי</t>
  </si>
  <si>
    <t>Vanguard S&amp;P 500 etf</t>
  </si>
  <si>
    <t>US9229083632</t>
  </si>
  <si>
    <t>WisdomTree Europe ltd</t>
  </si>
  <si>
    <t>213800B789JS6Y4H8936</t>
  </si>
  <si>
    <t>WSDMTR JP USD H</t>
  </si>
  <si>
    <t>IE00BYQCZD50</t>
  </si>
  <si>
    <t>MSCI Emerging Markets (4D) ETF קסם</t>
  </si>
  <si>
    <t>IL0011458127</t>
  </si>
  <si>
    <t>הראל סל 4A S&amp;P 500 מנוטרלת</t>
  </si>
  <si>
    <t>IL0011491375</t>
  </si>
  <si>
    <t>הראל סל תא נדלן</t>
  </si>
  <si>
    <t>IL0011489643</t>
  </si>
  <si>
    <t xml:space="preserve">ילין לפידות קרנות נאמנות בע"מ </t>
  </si>
  <si>
    <t>513846808</t>
  </si>
  <si>
    <t>ילין לפידות סל )4A(י S&amp;P 500 מ</t>
  </si>
  <si>
    <t>IL0012016643</t>
  </si>
  <si>
    <t>מור סל )4D(י S&amp;P 500</t>
  </si>
  <si>
    <t>IL0011658106</t>
  </si>
  <si>
    <t>מור סל S&amp;P 500 ממ</t>
  </si>
  <si>
    <t>IL0011658288</t>
  </si>
  <si>
    <t>קסם DAX30 ETF ממ</t>
  </si>
  <si>
    <t>IL0011467037</t>
  </si>
  <si>
    <t>גרמניה</t>
  </si>
  <si>
    <t>DAX 30 - מניות בחו"ל - מניות גיאוגרפי - חשופת מט"ח-אירופה גרמניה</t>
  </si>
  <si>
    <t>קסם קרן סל תא 125</t>
  </si>
  <si>
    <t>IL0011463564</t>
  </si>
  <si>
    <t>תכלית סל (A‏4)י 500 S&amp;P מנוטרלת מטח</t>
  </si>
  <si>
    <t>IL0011438178</t>
  </si>
  <si>
    <t>תכלית קרן סל תא 35</t>
  </si>
  <si>
    <t>IL0011437006</t>
  </si>
  <si>
    <t>35 מניות בארץ - מניות כללי-ת"א</t>
  </si>
  <si>
    <t>CEF ishares russell</t>
  </si>
  <si>
    <t>US4642876555</t>
  </si>
  <si>
    <t>RUSSELL 2000 - מניות בחו"ל - מניות גיאוגרפי - מנוטרלת מט"ח-ארה"ב</t>
  </si>
  <si>
    <t>ISH CORE ERSTX50</t>
  </si>
  <si>
    <t>DE0005933956</t>
  </si>
  <si>
    <t>SPDR US FINCLS</t>
  </si>
  <si>
    <t>IE00BWBXM500</t>
  </si>
  <si>
    <t>Van Eck ETF</t>
  </si>
  <si>
    <t>549300ZLFKNTXC51ZN76</t>
  </si>
  <si>
    <t>VANECK VECTORS SEMICONDUCTOR</t>
  </si>
  <si>
    <t>US92189F6768</t>
  </si>
  <si>
    <t xml:space="preserve">שם נייר ערך </t>
  </si>
  <si>
    <t>אי בי אי ניהול קרנות נאמנות בע"מ</t>
  </si>
  <si>
    <t>510791031</t>
  </si>
  <si>
    <t>איביאי טכנולגיית עילית</t>
  </si>
  <si>
    <t>IL0011425381</t>
  </si>
  <si>
    <t>קרן סגורה-קרן טכנולוגיה עילית</t>
  </si>
  <si>
    <t>Straffan Asset Management Ltd</t>
  </si>
  <si>
    <t xml:space="preserve">2138006P5SXAKKF3H358
</t>
  </si>
  <si>
    <t>BRIGJCOM SPC - KIJANI COMMODIT</t>
  </si>
  <si>
    <t>KYG1367R1083</t>
  </si>
  <si>
    <t>בריטניה</t>
  </si>
  <si>
    <t>NEW EARTH SOLUT RECYC</t>
  </si>
  <si>
    <t>26034</t>
  </si>
  <si>
    <t>NEW EARTH-SOLUT</t>
  </si>
  <si>
    <t>IM00B3B2JG43</t>
  </si>
  <si>
    <t>CIFC Senior Secured Corporate</t>
  </si>
  <si>
    <t>3912000TN89ESDWHS93</t>
  </si>
  <si>
    <t>.CIFC SEN.SEC.COR</t>
  </si>
  <si>
    <t>BBG00L2X6QM0</t>
  </si>
  <si>
    <t>אג"ח קונצרני</t>
  </si>
  <si>
    <t>איסלנד</t>
  </si>
  <si>
    <t>Artemis Funds Lux - US Smaller</t>
  </si>
  <si>
    <t>213800SJ3IH3EXMXSJ47</t>
  </si>
  <si>
    <t>ARTEMIS SMARTGA</t>
  </si>
  <si>
    <t>GB00B2PLJD73</t>
  </si>
  <si>
    <t>GBP</t>
  </si>
  <si>
    <t>COMGEST SA</t>
  </si>
  <si>
    <t>635400C9QFZKPI23YO22</t>
  </si>
  <si>
    <t>Comgest Growth euro</t>
  </si>
  <si>
    <t>IE00BHWQNN83</t>
  </si>
  <si>
    <t>NEWEARTH SOLUT</t>
  </si>
  <si>
    <t>im00b3b2jg43</t>
  </si>
  <si>
    <t>נכס בסיס (כתב אופציה)</t>
  </si>
  <si>
    <t>תאריך פקיעה</t>
  </si>
  <si>
    <t>שער מימוש</t>
  </si>
  <si>
    <t>יחס המרה</t>
  </si>
  <si>
    <t>אלומיי קפיטל בע"מ</t>
  </si>
  <si>
    <t>520039868</t>
  </si>
  <si>
    <t>אלומיי אופ 2</t>
  </si>
  <si>
    <t>IL0012030826</t>
  </si>
  <si>
    <t>IL0010826357</t>
  </si>
  <si>
    <t>05/01/2028</t>
  </si>
  <si>
    <t>ביג אפ 7</t>
  </si>
  <si>
    <t>IL0012143454</t>
  </si>
  <si>
    <t>IL0010972607</t>
  </si>
  <si>
    <t>01/06/2026</t>
  </si>
  <si>
    <t>נכס בסיס</t>
  </si>
  <si>
    <t>חוזים עתידיים בחול</t>
  </si>
  <si>
    <t>10527</t>
  </si>
  <si>
    <t>ESZ5_S&amp;P500 EMINI FUT  DEC 25</t>
  </si>
  <si>
    <t>ESZ5</t>
  </si>
  <si>
    <t>CME</t>
  </si>
  <si>
    <t>מניות לרבות מדדי מניות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</si>
  <si>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</si>
  <si>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</si>
  <si>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</si>
  <si>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</si>
  <si>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</si>
  <si>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</si>
  <si>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</si>
  <si>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</si>
  <si>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</si>
  <si>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</si>
  <si>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</si>
  <si>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אלביט מערכות נעמ1-ל</t>
  </si>
  <si>
    <t>IL0011991572</t>
  </si>
  <si>
    <t>31/08/2023</t>
  </si>
  <si>
    <t>צמוד למדד אחר</t>
  </si>
  <si>
    <t>SOFR</t>
  </si>
  <si>
    <t>04/08/2028</t>
  </si>
  <si>
    <t>חברת ציטוט</t>
  </si>
  <si>
    <t>אי-תלות</t>
  </si>
  <si>
    <t>מרווח הוגן</t>
  </si>
  <si>
    <t>30/09/2025</t>
  </si>
  <si>
    <t>אינטרנט גולד - קווי זהב בע"מ</t>
  </si>
  <si>
    <t>520044264</t>
  </si>
  <si>
    <t>אינטרנט זהב אגח ד</t>
  </si>
  <si>
    <t>IL0011316143</t>
  </si>
  <si>
    <t>לא סחיר</t>
  </si>
  <si>
    <t>חברות ללא פעילות ומעטפת</t>
  </si>
  <si>
    <t>12/06/2014</t>
  </si>
  <si>
    <t>15/09/2022</t>
  </si>
  <si>
    <t>גורם תלוי/פנימי</t>
  </si>
  <si>
    <t>02/02/2021</t>
  </si>
  <si>
    <t>תעשיות אלקטרוכימיות (1952) בע"מ</t>
  </si>
  <si>
    <t>520019423</t>
  </si>
  <si>
    <t>אלקטרוכימיות סדרה 8</t>
  </si>
  <si>
    <t>71107239</t>
  </si>
  <si>
    <t>כימיה, גומי ופלסטיק</t>
  </si>
  <si>
    <t>04/01/2021</t>
  </si>
  <si>
    <t>30/07/2005</t>
  </si>
  <si>
    <t>01/01/2021</t>
  </si>
  <si>
    <t>ביטוח ישיר - השקעות פיננסיות בע"מ</t>
  </si>
  <si>
    <t>520044439</t>
  </si>
  <si>
    <t>ביטוח ישיר אגח יא רמ</t>
  </si>
  <si>
    <t>IL0011388258</t>
  </si>
  <si>
    <t xml:space="preserve">י.ח.ק להשקעות שותפות מוגבלת </t>
  </si>
  <si>
    <t>550016091</t>
  </si>
  <si>
    <t>י.ח.ק.  אגח ב רמ</t>
  </si>
  <si>
    <t>IL0011817835</t>
  </si>
  <si>
    <t>19/11/2021</t>
  </si>
  <si>
    <t>כלל תעשיות בע"מ</t>
  </si>
  <si>
    <t>520021874</t>
  </si>
  <si>
    <t>כלל תעש אגח טז-רמ</t>
  </si>
  <si>
    <t>IL0060802381</t>
  </si>
  <si>
    <t>27/10/2021</t>
  </si>
  <si>
    <t>מת"ם - מרכז תעשיות מדע חיפה בע"מ</t>
  </si>
  <si>
    <t>510687403</t>
  </si>
  <si>
    <t>מתם מרכז תעשיות מדע חיפה אגח א ר.מ</t>
  </si>
  <si>
    <t>IL0011389991</t>
  </si>
  <si>
    <t>עוגן-אג"ח חברתית 2 בע"מ</t>
  </si>
  <si>
    <t>516556545</t>
  </si>
  <si>
    <t>עוגן חברתית 2 אגחא-רמ</t>
  </si>
  <si>
    <t>IL0011968315</t>
  </si>
  <si>
    <t>שירותים פיננסיים</t>
  </si>
  <si>
    <t>16/07/2023</t>
  </si>
  <si>
    <t>15/03/2026</t>
  </si>
  <si>
    <t>פויכטונגר השקעות 1984 בע"מ</t>
  </si>
  <si>
    <t>511015448</t>
  </si>
  <si>
    <t>פויכטונגר השקעות(חברה מחוקה)</t>
  </si>
  <si>
    <t>IL0010853237</t>
  </si>
  <si>
    <t>מניות לא סחירות</t>
  </si>
  <si>
    <t>קיימת תלות</t>
  </si>
  <si>
    <t>04/08/2025</t>
  </si>
  <si>
    <t>וויו (veev) גרופ</t>
  </si>
  <si>
    <t>832652993</t>
  </si>
  <si>
    <t>C  וויו גרופ</t>
  </si>
  <si>
    <t>US9224741010</t>
  </si>
  <si>
    <t>השקעות בהיי-טק</t>
  </si>
  <si>
    <t>06/12/2021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</si>
  <si>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</si>
  <si>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</si>
  <si>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</si>
  <si>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</si>
  <si>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</si>
  <si>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</si>
  <si>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</si>
  <si>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</si>
  <si>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</si>
  <si>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</si>
  <si>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</si>
  <si>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אי.בי.אי IBI</t>
  </si>
  <si>
    <t>550270045</t>
  </si>
  <si>
    <t>IBI ראם אקוויטי</t>
  </si>
  <si>
    <t>קרן גידור (Hedge Fund)</t>
  </si>
  <si>
    <t>Other</t>
  </si>
  <si>
    <t>25/02/2025</t>
  </si>
  <si>
    <t xml:space="preserve">Klirmark Opportunity Fund </t>
  </si>
  <si>
    <t>CO-101523</t>
  </si>
  <si>
    <t>KLIRMARK III חשמל</t>
  </si>
  <si>
    <t>פרייבט אקוויטי</t>
  </si>
  <si>
    <t>31/03/2020</t>
  </si>
  <si>
    <t>26/08/2025</t>
  </si>
  <si>
    <t>Klirmark</t>
  </si>
  <si>
    <t>CO-121764</t>
  </si>
  <si>
    <t>Klirmark Opportunity Fund IV</t>
  </si>
  <si>
    <t>23/04/2023</t>
  </si>
  <si>
    <t>דיווח מנהל הקרן</t>
  </si>
  <si>
    <t>SPHERA</t>
  </si>
  <si>
    <t>540305869</t>
  </si>
  <si>
    <t>sphera small cap fund l.p</t>
  </si>
  <si>
    <t>28/02/2021</t>
  </si>
  <si>
    <t>29/09/2025</t>
  </si>
  <si>
    <t>גרופ 11 קרן 5</t>
  </si>
  <si>
    <t>1992</t>
  </si>
  <si>
    <t>09/11/2021</t>
  </si>
  <si>
    <t>09/07/2025</t>
  </si>
  <si>
    <t>ORYX</t>
  </si>
  <si>
    <t>2138005O9XJIJN4JPN90</t>
  </si>
  <si>
    <t>טוליפ</t>
  </si>
  <si>
    <t>איי קיימן</t>
  </si>
  <si>
    <t>05/01/2025</t>
  </si>
  <si>
    <t>28/08/2025</t>
  </si>
  <si>
    <t>יסודות א נדלן שותפות מוגבלת</t>
  </si>
  <si>
    <t>550257125</t>
  </si>
  <si>
    <t>יסודות ג  נדלן ופיתוח שותפות מוגבלת חשמל</t>
  </si>
  <si>
    <t>10/09/2025</t>
  </si>
  <si>
    <t xml:space="preserve">קרן פימי </t>
  </si>
  <si>
    <t>540279767</t>
  </si>
  <si>
    <t>פימי 6 אופורטוניטי ישראל FIMI חשמל</t>
  </si>
  <si>
    <t>21/07/2016</t>
  </si>
  <si>
    <t>14/08/2025</t>
  </si>
  <si>
    <t>קוגיטו קפיטל אל.אמ.אי שותף כללי, שותפות מוגבלת</t>
  </si>
  <si>
    <t>550270912</t>
  </si>
  <si>
    <t>קוגיטו בי.אם.אי חשמל</t>
  </si>
  <si>
    <t>04/09/2017</t>
  </si>
  <si>
    <t>(לא פעיל) נוקד אקוויטי השקעות בע"מ</t>
  </si>
  <si>
    <t>515419356</t>
  </si>
  <si>
    <t>קרן גידור נוקד</t>
  </si>
  <si>
    <t>01/02/2017</t>
  </si>
  <si>
    <t>קרן קוגיטו קפיטל חשמל</t>
  </si>
  <si>
    <t>22/01/2017</t>
  </si>
  <si>
    <t>תשתיות ישראל  ג'י. פי. 4 שותפות מוגבלת</t>
  </si>
  <si>
    <t>550243026</t>
  </si>
  <si>
    <t>תשתיות ישראל 4 חשמל</t>
  </si>
  <si>
    <t>קרן נדל"ן</t>
  </si>
  <si>
    <t>24/02/2021</t>
  </si>
  <si>
    <t>Apexus Logisitcs RE Fund L.P</t>
  </si>
  <si>
    <t>89867</t>
  </si>
  <si>
    <t>Apexus</t>
  </si>
  <si>
    <t>14/04/2022</t>
  </si>
  <si>
    <t>25/08/2025</t>
  </si>
  <si>
    <t>SDL Management III Ltd</t>
  </si>
  <si>
    <t>28110</t>
  </si>
  <si>
    <t>Ares Climate Infrastructure Partners II</t>
  </si>
  <si>
    <t>21/01/2025</t>
  </si>
  <si>
    <t>24/08/2025</t>
  </si>
  <si>
    <t>Arkin Bio Capital</t>
  </si>
  <si>
    <t>13/12/2021</t>
  </si>
  <si>
    <t>17/09/2025</t>
  </si>
  <si>
    <t>AP Fund III GP, LLC</t>
  </si>
  <si>
    <t>84-2057868</t>
  </si>
  <si>
    <t>BLUE ATLANTIC PARTNERS III חשמל</t>
  </si>
  <si>
    <t>אמריקה הצפונית</t>
  </si>
  <si>
    <t>13/08/2019</t>
  </si>
  <si>
    <t>Oak Street Real Estate Capital Fund</t>
  </si>
  <si>
    <t>9492</t>
  </si>
  <si>
    <t>Blue Owl RE Fund VI</t>
  </si>
  <si>
    <t>11/05/2023</t>
  </si>
  <si>
    <t>18/09/2025</t>
  </si>
  <si>
    <t>Brookfield global</t>
  </si>
  <si>
    <t>254900YTMKBFJAKUBO55</t>
  </si>
  <si>
    <t>Brookfield Strategic Real Estate Partners V</t>
  </si>
  <si>
    <t>CVC EUDL IV</t>
  </si>
  <si>
    <t>B278095</t>
  </si>
  <si>
    <t>לוכסמבורג</t>
  </si>
  <si>
    <t>12/12/2024</t>
  </si>
  <si>
    <t>ECP Fund V</t>
  </si>
  <si>
    <t>WC-115592</t>
  </si>
  <si>
    <t>ECP Fund v</t>
  </si>
  <si>
    <t>06/06/2023</t>
  </si>
  <si>
    <t>20/08/2025</t>
  </si>
  <si>
    <t>EEA LIFE SETTL-GBP</t>
  </si>
  <si>
    <t>ג'רנזי</t>
  </si>
  <si>
    <t>22/08/2024</t>
  </si>
  <si>
    <t xml:space="preserve">Electra American Principal Hospitality LP  </t>
  </si>
  <si>
    <t>89961</t>
  </si>
  <si>
    <t>Electra America Principal Hospitality</t>
  </si>
  <si>
    <t>15/03/2022</t>
  </si>
  <si>
    <t>31/08/2025</t>
  </si>
  <si>
    <t>EQT Infrastructure V</t>
  </si>
  <si>
    <t>2020 2423 842</t>
  </si>
  <si>
    <t>EQT Infrastructure V חשמל</t>
  </si>
  <si>
    <t>17/08/2021</t>
  </si>
  <si>
    <t>GROUP 11 FUND VI, L.P</t>
  </si>
  <si>
    <t>89899</t>
  </si>
  <si>
    <t>26/05/2022</t>
  </si>
  <si>
    <t>21/08/2025</t>
  </si>
  <si>
    <t>Hamilton Lane</t>
  </si>
  <si>
    <t>28082</t>
  </si>
  <si>
    <t>Hamilton Lane CI IV חשמל</t>
  </si>
  <si>
    <t>30/05/2019</t>
  </si>
  <si>
    <t>Harbourvest Dover 10 חשמל</t>
  </si>
  <si>
    <t>13/01/2020</t>
  </si>
  <si>
    <t>DOVER STREET IX LP</t>
  </si>
  <si>
    <t>27949</t>
  </si>
  <si>
    <t>HarbourVest Dover XI</t>
  </si>
  <si>
    <t>31/12/2024</t>
  </si>
  <si>
    <t>25/09/2025</t>
  </si>
  <si>
    <t>HGI Multifamily Credit Fund</t>
  </si>
  <si>
    <t>89918</t>
  </si>
  <si>
    <t>HGI Multifamily Credit Fund, LP</t>
  </si>
  <si>
    <t>12/01/2023</t>
  </si>
  <si>
    <t>אינסייט קפיטל בע"מ</t>
  </si>
  <si>
    <t>520037060</t>
  </si>
  <si>
    <t>Insight Partners XI</t>
  </si>
  <si>
    <t>03/12/2020</t>
  </si>
  <si>
    <t xml:space="preserve">Madison Reality Capital DEBT </t>
  </si>
  <si>
    <t>30-0963117</t>
  </si>
  <si>
    <t>Madison Realty Capital Debt Fund VI LP</t>
  </si>
  <si>
    <t>22/11/2022</t>
  </si>
  <si>
    <t>MV Senior GP S.à r.l</t>
  </si>
  <si>
    <t>2016 2429 508</t>
  </si>
  <si>
    <t>MV SENIOR 2 חשמל</t>
  </si>
  <si>
    <t>20/07/2020</t>
  </si>
  <si>
    <t xml:space="preserve">Pantheon PGIF IV GP (Lux) </t>
  </si>
  <si>
    <t>B 283012</t>
  </si>
  <si>
    <t>Pantheon Global Infrastructure Fund IV (Luxembourg</t>
  </si>
  <si>
    <t>אנגליה</t>
  </si>
  <si>
    <t>25/07/2023</t>
  </si>
  <si>
    <t>Starlight Bond FP 1LP</t>
  </si>
  <si>
    <t>Starlight Bond FP I LP</t>
  </si>
  <si>
    <t>24/01/2023</t>
  </si>
  <si>
    <t>Viola Credit GL II, Limited Partnership</t>
  </si>
  <si>
    <t>89968</t>
  </si>
  <si>
    <t>24/10/2022</t>
  </si>
  <si>
    <t>Viola Opportunity I</t>
  </si>
  <si>
    <t>89813</t>
  </si>
  <si>
    <t>Viola Opportunity I, L.P</t>
  </si>
  <si>
    <t>28/02/2022</t>
  </si>
  <si>
    <t>21/09/2025</t>
  </si>
  <si>
    <t>אי.בי.אי   CLO strategies Fund</t>
  </si>
  <si>
    <t>16/06/2025</t>
  </si>
  <si>
    <t>אלקטרה נדל"ן בע"מ</t>
  </si>
  <si>
    <t>510607328</t>
  </si>
  <si>
    <t>אלקטרה נדל"ן 2</t>
  </si>
  <si>
    <t>09/10/2018</t>
  </si>
  <si>
    <t>אלקטרה נדל"ן 3 חשמל</t>
  </si>
  <si>
    <t>05/08/2020</t>
  </si>
  <si>
    <t>בלו אטלנטיק 2 חשמל</t>
  </si>
  <si>
    <t>14/08/2018</t>
  </si>
  <si>
    <t xml:space="preserve">Pantheon Access Feeder LP </t>
  </si>
  <si>
    <t>B 201.101</t>
  </si>
  <si>
    <t>פנתיאון אקסס חשמל</t>
  </si>
  <si>
    <t>08/05/2018</t>
  </si>
  <si>
    <t>אלקטרוכימיות תעש'(1952) כתבי א</t>
  </si>
  <si>
    <t>71107171</t>
  </si>
  <si>
    <t>IL0007500346</t>
  </si>
  <si>
    <t>עץ, נייר ודפוס</t>
  </si>
  <si>
    <t>29/10/2020</t>
  </si>
  <si>
    <t>דוניץ אופציה לא סחירה</t>
  </si>
  <si>
    <t>4000101</t>
  </si>
  <si>
    <t>31/12/2025</t>
  </si>
  <si>
    <t>24/02/2025</t>
  </si>
  <si>
    <t>Scoutcam LTD</t>
  </si>
  <si>
    <t>549300FBP1ANSJE5TE25</t>
  </si>
  <si>
    <t>Scoutcam OP</t>
  </si>
  <si>
    <t>29994261</t>
  </si>
  <si>
    <t>US81063V2043</t>
  </si>
  <si>
    <t>31/03/2026</t>
  </si>
  <si>
    <t>22/11/2021</t>
  </si>
  <si>
    <t>01/04/2025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</si>
  <si>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</si>
  <si>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</si>
  <si>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</si>
  <si>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</si>
  <si>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</si>
  <si>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</si>
  <si>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</si>
  <si>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</si>
  <si>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</si>
  <si>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</si>
  <si>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</si>
  <si>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</si>
  <si>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</si>
  <si>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</si>
  <si>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</si>
  <si>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</si>
  <si>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</si>
  <si>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</si>
  <si>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</si>
  <si>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</si>
  <si>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</si>
  <si>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</si>
  <si>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</si>
  <si>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</si>
  <si>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</si>
  <si>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</si>
  <si>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</si>
  <si>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</si>
  <si>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</si>
  <si>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</si>
  <si>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</si>
  <si>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423</t>
  </si>
  <si>
    <t>Funded Forward</t>
  </si>
  <si>
    <t>90026333</t>
  </si>
  <si>
    <t>מט"ח</t>
  </si>
  <si>
    <t>מדינה/איזור גאוגרפי</t>
  </si>
  <si>
    <t>מט"ח/₪</t>
  </si>
  <si>
    <t>USD ILS</t>
  </si>
  <si>
    <t>03/09/2025</t>
  </si>
  <si>
    <t>17/12/2025</t>
  </si>
  <si>
    <t>ללא</t>
  </si>
  <si>
    <t>Delivery</t>
  </si>
  <si>
    <t>כן</t>
  </si>
  <si>
    <t>הצד הנגדי</t>
  </si>
  <si>
    <t>0</t>
  </si>
  <si>
    <t>NA</t>
  </si>
  <si>
    <t>LUMILIT</t>
  </si>
  <si>
    <t>90025783</t>
  </si>
  <si>
    <t>02/07/2025</t>
  </si>
  <si>
    <t>23/10/2025</t>
  </si>
  <si>
    <t>90025781</t>
  </si>
  <si>
    <t>EUR ILS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</si>
  <si>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</si>
  <si>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</si>
  <si>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</si>
  <si>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</si>
  <si>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</si>
  <si>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</si>
  <si>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</si>
  <si>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</si>
  <si>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</si>
  <si>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</si>
  <si>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</si>
  <si>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</si>
  <si>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</si>
  <si>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</si>
  <si>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</si>
  <si>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</si>
  <si>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</si>
  <si>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</si>
  <si>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</si>
  <si>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</si>
  <si>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</si>
  <si>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</si>
  <si>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</si>
  <si>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510960586</t>
  </si>
  <si>
    <t>הלוואות עמיתים חב' החשמל</t>
  </si>
  <si>
    <t>29883335</t>
  </si>
  <si>
    <t>עמית/מבוטח</t>
  </si>
  <si>
    <t>06/07/2022</t>
  </si>
  <si>
    <t>הלוואה</t>
  </si>
  <si>
    <t>other</t>
  </si>
  <si>
    <t>01/01/2100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</si>
  <si>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</si>
  <si>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</si>
  <si>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</si>
  <si>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</si>
  <si>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</si>
  <si>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</si>
  <si>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</si>
  <si>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</si>
  <si>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</si>
  <si>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</si>
  <si>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</si>
  <si>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</si>
  <si>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</si>
  <si>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</si>
  <si>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</si>
  <si>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</si>
  <si>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</si>
  <si>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</si>
  <si>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</si>
  <si>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</si>
  <si>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</si>
  <si>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</si>
  <si>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</si>
  <si>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</si>
  <si>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</si>
  <si>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</si>
  <si>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</si>
  <si>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</si>
  <si>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</si>
  <si>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</si>
  <si>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</si>
  <si>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</si>
  <si>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</si>
  <si>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</si>
  <si>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</si>
  <si>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</si>
  <si>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</si>
  <si>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</si>
  <si>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</si>
  <si>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</si>
  <si>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</si>
  <si>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</si>
  <si>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</si>
  <si>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</si>
  <si>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</si>
  <si>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</si>
  <si>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</si>
  <si>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</si>
  <si>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</si>
  <si>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</si>
  <si>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</si>
  <si>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</si>
  <si>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</si>
  <si>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</si>
  <si>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</si>
  <si>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</si>
  <si>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</si>
  <si>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</si>
  <si>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</si>
  <si>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</si>
  <si>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</si>
  <si>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</si>
  <si>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</si>
  <si>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</si>
  <si>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</si>
  <si>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</si>
  <si>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</si>
  <si>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</si>
  <si>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</si>
  <si>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</si>
  <si>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</si>
  <si>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</si>
  <si>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</si>
  <si>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</si>
  <si>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</si>
  <si>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</si>
  <si>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</si>
  <si>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</si>
  <si>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</si>
  <si>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</si>
  <si>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</si>
  <si>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</si>
  <si>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</si>
  <si>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</si>
  <si>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</si>
  <si>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</si>
  <si>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</si>
  <si>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</si>
  <si>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</si>
  <si>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</si>
  <si>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</si>
  <si>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</si>
  <si>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</si>
  <si>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</si>
  <si>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</si>
  <si>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</si>
  <si>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</si>
  <si>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</si>
  <si>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</si>
  <si>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</si>
  <si>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</si>
  <si>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</si>
  <si>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</si>
  <si>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</si>
  <si>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</si>
  <si>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</si>
  <si>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</si>
  <si>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</si>
  <si>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</si>
  <si>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</si>
  <si>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</si>
  <si>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</si>
  <si>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</si>
  <si>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</si>
  <si>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</si>
  <si>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</si>
  <si>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</si>
  <si>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</si>
  <si>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</si>
  <si>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אפריקה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</si>
  <si>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</si>
  <si>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</si>
  <si>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</si>
  <si>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</si>
  <si>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</si>
  <si>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</si>
  <si>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</si>
  <si>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</si>
  <si>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</si>
  <si>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</si>
  <si>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</si>
  <si>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</si>
  <si>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</si>
  <si>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</si>
  <si>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</si>
  <si>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</si>
  <si>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</si>
  <si>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</si>
  <si>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</si>
  <si>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</si>
  <si>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</si>
  <si>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</si>
  <si>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</si>
  <si>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</si>
  <si>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</si>
  <si>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</si>
  <si>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</si>
  <si>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</si>
  <si>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</si>
  <si>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</si>
  <si>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</si>
  <si>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</si>
  <si>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</si>
  <si>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</si>
  <si>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</si>
  <si>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</si>
  <si>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</si>
  <si>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</si>
  <si>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</si>
  <si>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</si>
  <si>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</si>
  <si>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</si>
  <si>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</si>
  <si>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</si>
  <si>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</si>
  <si>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</si>
  <si>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</si>
  <si>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</si>
  <si>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</si>
  <si>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</si>
  <si>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</si>
  <si>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</si>
  <si>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</si>
  <si>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</si>
  <si>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 - Chicago Mercantile Exchange</t>
  </si>
  <si>
    <t>EURONEXT - Euronext Group Stock Exchange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</si>
  <si>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</si>
  <si>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</si>
  <si>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</si>
  <si>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</si>
  <si>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</si>
  <si>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</si>
  <si>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</si>
  <si>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</si>
  <si>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</si>
  <si>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</si>
  <si>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</si>
  <si>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</si>
  <si>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</si>
  <si>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</si>
  <si>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</si>
  <si>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</si>
  <si>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</si>
  <si>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</si>
  <si>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</si>
  <si>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</si>
  <si>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</si>
  <si>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</si>
  <si>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</si>
  <si>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</si>
  <si>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</si>
  <si>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</si>
  <si>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</si>
  <si>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</si>
  <si>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</si>
  <si>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</si>
  <si>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</si>
  <si>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</si>
  <si>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</si>
  <si>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</si>
  <si>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</si>
  <si>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</si>
  <si>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</si>
  <si>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</si>
  <si>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</si>
  <si>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</si>
  <si>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</si>
  <si>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</si>
  <si>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</si>
  <si>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</si>
  <si>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</si>
  <si>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</si>
  <si>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</si>
  <si>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</si>
  <si>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</si>
  <si>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</si>
  <si>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</si>
  <si>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</si>
  <si>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</si>
  <si>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</si>
  <si>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</si>
  <si>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Moody's Investor Service</t>
  </si>
  <si>
    <t>Standard &amp; Poor's Corporation</t>
  </si>
  <si>
    <t>Not rated</t>
  </si>
  <si>
    <t>אג"ח מובנות</t>
  </si>
  <si>
    <t>אופנה והלבשה</t>
  </si>
  <si>
    <t>אחסנה</t>
  </si>
  <si>
    <t>אנשים פרטיים</t>
  </si>
  <si>
    <t>ביוטכנולוגיה</t>
  </si>
  <si>
    <t>השקעות במדעי החיים</t>
  </si>
  <si>
    <t>חברות מעטפת</t>
  </si>
  <si>
    <t>חשמל</t>
  </si>
  <si>
    <t>ליסינג</t>
  </si>
  <si>
    <t>מזון</t>
  </si>
  <si>
    <t>מכשור רפואי</t>
  </si>
  <si>
    <t>מלונאות ותיירות</t>
  </si>
  <si>
    <t>פודטק</t>
  </si>
  <si>
    <t>ציוד תקשורת</t>
  </si>
  <si>
    <t>קנאביס</t>
  </si>
  <si>
    <t>קלינטק</t>
  </si>
  <si>
    <t>קרנות היי טק</t>
  </si>
  <si>
    <t>קרנות סל</t>
  </si>
  <si>
    <t>רובוטיקה ותלת מימד</t>
  </si>
  <si>
    <t>רשויות מקומיות</t>
  </si>
  <si>
    <t>שירותים ציבוריים</t>
  </si>
  <si>
    <t>תחבורה</t>
  </si>
  <si>
    <t>תעופה</t>
  </si>
  <si>
    <t>תעשיה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</si>
  <si>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</si>
  <si>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</si>
  <si>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</si>
  <si>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</si>
  <si>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</si>
  <si>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</si>
  <si>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</si>
  <si>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</si>
  <si>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</si>
  <si>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</si>
  <si>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</si>
  <si>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</si>
  <si>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</si>
  <si>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</si>
  <si>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</si>
  <si>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</si>
  <si>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</si>
  <si>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</si>
  <si>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</si>
  <si>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</si>
  <si>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</si>
  <si>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</si>
  <si>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</si>
  <si>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</si>
  <si>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</si>
  <si>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</si>
  <si>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</si>
  <si>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</si>
  <si>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</si>
  <si>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</si>
  <si>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</si>
  <si>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</si>
  <si>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</si>
  <si>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</si>
  <si>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</si>
  <si>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</si>
  <si>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</si>
  <si>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</si>
  <si>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</si>
  <si>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</si>
  <si>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</si>
  <si>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</si>
  <si>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</si>
  <si>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</si>
  <si>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</si>
  <si>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</si>
  <si>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</si>
  <si>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</si>
  <si>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</si>
  <si>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</si>
  <si>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</si>
  <si>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</si>
  <si>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</si>
  <si>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</si>
  <si>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</si>
  <si>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Technology Hardware, Storage &amp; Peripherals</t>
  </si>
  <si>
    <t>Electronic Equipment, Instruments &amp; Components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</si>
  <si>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</si>
  <si>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</si>
  <si>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</si>
  <si>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</si>
  <si>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</si>
  <si>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</si>
  <si>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</si>
  <si>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</si>
  <si>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</si>
  <si>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</si>
  <si>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</si>
  <si>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</si>
  <si>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</si>
  <si>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</si>
  <si>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</si>
  <si>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</si>
  <si>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</si>
  <si>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</si>
  <si>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</si>
  <si>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</si>
  <si>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20 אג"ח בארץ - חברות והמרה-תל בונד צמוד מדד-תל בונד</t>
  </si>
  <si>
    <t>40 אג"ח בארץ - חברות והמרה-תל בונד צמוד מדד-תל בונד</t>
  </si>
  <si>
    <t>60 אג"ח בארץ - חברות והמרה-תל בונד צמוד מדד-תל בונד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</si>
  <si>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</si>
  <si>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</si>
  <si>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</si>
  <si>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</si>
  <si>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</si>
  <si>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</si>
  <si>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</si>
  <si>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FTSE 250 INDEX - מניות בחו"ל - מניות גיאוגרפי - מנוטרלת מט"ח-אירופה אנגליה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</si>
  <si>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</si>
  <si>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</si>
  <si>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</si>
  <si>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</si>
  <si>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</si>
  <si>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</si>
  <si>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</si>
  <si>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</si>
  <si>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</si>
  <si>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</si>
  <si>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RUSSELL 2000 -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</si>
  <si>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</si>
  <si>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</si>
  <si>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</si>
  <si>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</si>
  <si>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</si>
  <si>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</si>
  <si>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</si>
  <si>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</si>
  <si>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</si>
  <si>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</si>
  <si>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</si>
  <si>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</si>
  <si>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</si>
  <si>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</si>
  <si>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</si>
  <si>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</si>
  <si>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</si>
  <si>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</si>
  <si>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</si>
  <si>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</si>
  <si>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</si>
  <si>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</si>
  <si>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</si>
  <si>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</si>
  <si>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</si>
  <si>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</si>
  <si>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</si>
  <si>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</si>
  <si>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</si>
  <si>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</si>
  <si>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</si>
  <si>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</si>
  <si>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</si>
  <si>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</si>
  <si>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</si>
  <si>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</si>
  <si>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</si>
  <si>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</si>
  <si>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</si>
  <si>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</si>
  <si>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</si>
  <si>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</si>
  <si>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</si>
  <si>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</si>
  <si>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</si>
  <si>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</si>
  <si>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</si>
  <si>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</si>
  <si>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</si>
  <si>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</si>
  <si>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</si>
  <si>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</si>
  <si>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</si>
  <si>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</si>
  <si>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</si>
  <si>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</si>
  <si>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</si>
  <si>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</si>
  <si>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</si>
  <si>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</si>
  <si>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</si>
  <si>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</si>
  <si>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</si>
  <si>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</si>
  <si>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</si>
  <si>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</si>
  <si>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</si>
  <si>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</si>
  <si>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</si>
  <si>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</si>
  <si>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</si>
  <si>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</si>
  <si>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</si>
  <si>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</si>
  <si>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</si>
  <si>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</si>
  <si>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</si>
  <si>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</si>
  <si>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</si>
  <si>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</si>
  <si>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</si>
  <si>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</si>
  <si>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</si>
  <si>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</si>
  <si>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</si>
  <si>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</si>
  <si>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</si>
  <si>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</si>
  <si>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</si>
  <si>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</si>
  <si>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נפט וגז</t>
  </si>
  <si>
    <t>מניות בארץ - מניות לפי ענפים-ת"א פיננסים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</si>
  <si>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</si>
  <si>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</si>
  <si>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</si>
  <si>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</si>
  <si>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</si>
  <si>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</si>
  <si>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</si>
  <si>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</si>
  <si>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</si>
  <si>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</si>
  <si>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</si>
  <si>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</si>
  <si>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</si>
  <si>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</si>
  <si>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</si>
  <si>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</si>
  <si>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</si>
  <si>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</si>
  <si>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</si>
  <si>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</si>
  <si>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</si>
  <si>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</si>
  <si>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</si>
  <si>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</si>
  <si>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</si>
  <si>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</si>
  <si>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</si>
  <si>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Asset Allocation Funds</t>
  </si>
  <si>
    <t>Bond/Fixed Income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</si>
  <si>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</si>
  <si>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</si>
  <si>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</si>
  <si>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</si>
  <si>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</si>
  <si>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</si>
  <si>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</si>
  <si>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</si>
  <si>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</si>
  <si>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</si>
  <si>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</si>
  <si>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</si>
  <si>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</si>
  <si>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</si>
  <si>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</si>
  <si>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</si>
  <si>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</si>
  <si>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</si>
  <si>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</si>
  <si>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</si>
  <si>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</si>
  <si>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</si>
  <si>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</si>
  <si>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</si>
  <si>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</si>
  <si>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</si>
  <si>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</si>
  <si>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</si>
  <si>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Calibri"/>
        <family val="2"/>
        <scheme val="minor"/>
      </rPr>
      <t>שלא</t>
    </r>
    <r>
      <rPr>
        <sz val="11"/>
        <color theme="1"/>
        <rFont val="Calibri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</si>
  <si>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</si>
  <si>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</si>
  <si>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</si>
  <si>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</si>
  <si>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קרנות השקעה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</si>
  <si>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</si>
  <si>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</si>
  <si>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</si>
  <si>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</si>
  <si>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</si>
  <si>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</si>
  <si>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</si>
  <si>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</si>
  <si>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</si>
  <si>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</si>
  <si>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</si>
  <si>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</si>
  <si>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</si>
  <si>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</si>
  <si>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</si>
  <si>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</si>
  <si>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</si>
  <si>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</si>
  <si>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</si>
  <si>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</si>
  <si>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</si>
  <si>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</si>
  <si>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</si>
  <si>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</si>
  <si>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</si>
  <si>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</si>
  <si>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</si>
  <si>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</si>
  <si>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</si>
  <si>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</si>
  <si>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</si>
  <si>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</si>
  <si>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</si>
  <si>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</si>
  <si>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</si>
  <si>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</si>
  <si>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</si>
  <si>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</si>
  <si>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</si>
  <si>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</si>
  <si>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</si>
  <si>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</si>
  <si>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</si>
  <si>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</si>
  <si>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</si>
  <si>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</si>
  <si>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</si>
  <si>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</si>
  <si>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</si>
  <si>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</si>
  <si>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</si>
  <si>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</si>
  <si>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</si>
  <si>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</si>
  <si>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</si>
  <si>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</si>
  <si>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</si>
  <si>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</si>
  <si>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</si>
  <si>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</si>
  <si>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</si>
  <si>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</si>
  <si>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</si>
  <si>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</si>
  <si>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</si>
  <si>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</si>
  <si>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</si>
  <si>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</si>
  <si>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</si>
  <si>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</si>
  <si>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</si>
  <si>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</si>
  <si>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</si>
  <si>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</si>
  <si>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</si>
  <si>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</si>
  <si>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</si>
  <si>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</si>
  <si>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</si>
  <si>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</si>
  <si>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</si>
  <si>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</si>
  <si>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</si>
  <si>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</si>
  <si>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</si>
  <si>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</si>
  <si>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</si>
  <si>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</si>
  <si>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</si>
  <si>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</si>
  <si>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</si>
  <si>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</si>
  <si>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</si>
  <si>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</si>
  <si>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</si>
  <si>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</si>
  <si>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</si>
  <si>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</si>
  <si>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</si>
  <si>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</si>
  <si>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</si>
  <si>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</si>
  <si>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</si>
  <si>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</si>
  <si>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</si>
  <si>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</si>
  <si>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</si>
  <si>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</si>
  <si>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</si>
  <si>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</si>
  <si>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</si>
  <si>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</si>
  <si>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</si>
  <si>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</si>
  <si>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שבועי</t>
  </si>
  <si>
    <t>חודשי</t>
  </si>
  <si>
    <t>רבעוני</t>
  </si>
  <si>
    <t>חצי-שנתי</t>
  </si>
  <si>
    <t>שנתי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</si>
  <si>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</si>
  <si>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</si>
  <si>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</si>
  <si>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</si>
  <si>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</si>
  <si>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</si>
  <si>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</si>
  <si>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</si>
  <si>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</si>
  <si>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</si>
  <si>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</si>
  <si>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</si>
  <si>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</si>
  <si>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גורם אחר</t>
  </si>
  <si>
    <t>מדדי מניות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</si>
  <si>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</si>
  <si>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</si>
  <si>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</si>
  <si>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</si>
  <si>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</si>
  <si>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Calibri"/>
        <family val="2"/>
        <scheme val="minor"/>
      </rPr>
      <t>שווקים מתעוררים</t>
    </r>
    <r>
      <rPr>
        <sz val="11"/>
        <color theme="1"/>
        <rFont val="Calibri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</si>
  <si>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</si>
  <si>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</si>
  <si>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</si>
  <si>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</si>
  <si>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</si>
  <si>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מט"ח/מט"ח</t>
  </si>
  <si>
    <t>Mega cap</t>
  </si>
  <si>
    <t>Large cap</t>
  </si>
  <si>
    <t>Mid cap</t>
  </si>
  <si>
    <t>Small cap</t>
  </si>
  <si>
    <t>מזומנים ושווי מזומנים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</si>
  <si>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</si>
  <si>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</si>
  <si>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</si>
  <si>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</si>
  <si>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</si>
  <si>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</si>
  <si>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</si>
  <si>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</si>
  <si>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</si>
  <si>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איגרות חוב ממשלתיות</t>
  </si>
  <si>
    <t>צמוד למדד המחירים לצרכן בריבית משתנה</t>
  </si>
  <si>
    <t>לא צמוד למדד המחירים לצרכן ריבית משתנה</t>
  </si>
  <si>
    <t>צמוד מט"ח בריבית משתנה</t>
  </si>
  <si>
    <t>נקוב במט"ח</t>
  </si>
  <si>
    <t>ניירות ערך מסחריים</t>
  </si>
  <si>
    <t>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</si>
  <si>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</si>
  <si>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</si>
  <si>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</si>
  <si>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</si>
  <si>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</si>
  <si>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מניות, מניות בכורה ויחידות השתתפות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</si>
  <si>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</si>
  <si>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</si>
  <si>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</si>
  <si>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</si>
  <si>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</si>
  <si>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</si>
  <si>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</si>
  <si>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</si>
  <si>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קרנות נאמנות</t>
  </si>
  <si>
    <t>אג"ח ממשלתי</t>
  </si>
  <si>
    <t>אופציות</t>
  </si>
  <si>
    <t>מניה</t>
  </si>
  <si>
    <t>מדד</t>
  </si>
  <si>
    <t>קרן סל</t>
  </si>
  <si>
    <t>סחורה</t>
  </si>
  <si>
    <t>מוצרים מובנים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</si>
  <si>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</si>
  <si>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</si>
  <si>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</si>
  <si>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</si>
  <si>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</si>
  <si>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</si>
  <si>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לא סחיר איגרות חוב ממשלתיות</t>
  </si>
  <si>
    <t>לא סחיר איגרות חוב מיועדות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</si>
  <si>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</si>
  <si>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</si>
  <si>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</si>
  <si>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</si>
  <si>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</si>
  <si>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אפיק השקעה מובטח תשואה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</si>
  <si>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</si>
  <si>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</si>
  <si>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</si>
  <si>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לא סחיר ניירות ערך מסחריים</t>
  </si>
  <si>
    <t>נש"ר</t>
  </si>
  <si>
    <t>לא סחיר איגרות חוב</t>
  </si>
  <si>
    <t>אג"ח להמרה לא צמוד למדד</t>
  </si>
  <si>
    <t>אג"ח לא סחיר שנרכש בין 04/11/2008 ועד 31/03/2015 ונמדד לפי עלות מופחתת</t>
  </si>
  <si>
    <t>לא סחיר מניות, מניות בכורה ויחידות השתתפות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</si>
  <si>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</si>
  <si>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</si>
  <si>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</si>
  <si>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</si>
  <si>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</si>
  <si>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</si>
  <si>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</si>
  <si>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</si>
  <si>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קרן אנרגיה ותשתיות</t>
  </si>
  <si>
    <t>קרן חוב</t>
  </si>
  <si>
    <t>קרן השקעה אחרת</t>
  </si>
  <si>
    <t>לא סחיר אופציות</t>
  </si>
  <si>
    <t>ריבית</t>
  </si>
  <si>
    <t>הלוואות</t>
  </si>
  <si>
    <t>חברה מוחזקת</t>
  </si>
  <si>
    <t>יחיד שאינו עמית/מבוטח</t>
  </si>
  <si>
    <t>נושא משרה/עובד</t>
  </si>
  <si>
    <t>סוכן</t>
  </si>
  <si>
    <t>תאגיד</t>
  </si>
  <si>
    <t>לא סחיר נגזרים אחרים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</si>
  <si>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</si>
  <si>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</si>
  <si>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</si>
  <si>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</si>
  <si>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</si>
  <si>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</si>
  <si>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</si>
  <si>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</si>
  <si>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</si>
  <si>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</si>
  <si>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לא סחיר מוצרים מובנים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</si>
  <si>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</si>
  <si>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</si>
  <si>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</si>
  <si>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</si>
  <si>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פיקדונות מעל 3 חודשים</t>
  </si>
  <si>
    <t>בטחונות לא שוטפים</t>
  </si>
  <si>
    <t>בטחונות לתקופה של מעל 3 חודשים</t>
  </si>
  <si>
    <t>זכויות מקרקעין</t>
  </si>
  <si>
    <t>נדל"ן מניב</t>
  </si>
  <si>
    <t>נדל"ן לא מניב</t>
  </si>
  <si>
    <t>נכסים אחרים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</si>
  <si>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</si>
  <si>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</si>
  <si>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</si>
  <si>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</si>
  <si>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</si>
  <si>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</si>
  <si>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</si>
  <si>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</si>
  <si>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</si>
  <si>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</si>
  <si>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</si>
  <si>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</si>
  <si>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</si>
  <si>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</si>
  <si>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</si>
  <si>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</si>
  <si>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</si>
  <si>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</si>
  <si>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</si>
  <si>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</si>
  <si>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</si>
  <si>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</si>
  <si>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</si>
  <si>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</si>
  <si>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</si>
  <si>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</si>
  <si>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</si>
  <si>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</si>
  <si>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</si>
  <si>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</si>
  <si>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</si>
  <si>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השקעה בחברות מוחזקות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</si>
  <si>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</si>
  <si>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</si>
  <si>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</si>
  <si>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</si>
  <si>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</si>
  <si>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</si>
  <si>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</si>
  <si>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</si>
  <si>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</si>
  <si>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</si>
  <si>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</si>
  <si>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</si>
  <si>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</si>
  <si>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</si>
  <si>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</si>
  <si>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</si>
  <si>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</si>
  <si>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</si>
  <si>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</si>
  <si>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</si>
  <si>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</si>
  <si>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</si>
  <si>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</si>
  <si>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</si>
  <si>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</si>
  <si>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</si>
  <si>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</si>
  <si>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</si>
  <si>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</si>
  <si>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</si>
  <si>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</si>
  <si>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</si>
  <si>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</si>
  <si>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</si>
  <si>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</si>
  <si>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</si>
  <si>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</si>
  <si>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</si>
  <si>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</si>
  <si>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</si>
  <si>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</si>
  <si>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</si>
  <si>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</si>
  <si>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</si>
  <si>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</si>
  <si>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</si>
  <si>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</si>
  <si>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</si>
  <si>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</si>
  <si>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</si>
  <si>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</si>
  <si>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</si>
  <si>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</si>
  <si>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</si>
  <si>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</si>
  <si>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</si>
  <si>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</si>
  <si>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</si>
  <si>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</si>
  <si>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</si>
  <si>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</si>
  <si>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</si>
  <si>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</si>
  <si>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</si>
  <si>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</si>
  <si>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</si>
  <si>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</si>
  <si>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</si>
  <si>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</si>
  <si>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</si>
  <si>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</si>
  <si>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</si>
  <si>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</si>
  <si>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</si>
  <si>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</si>
  <si>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</si>
  <si>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</si>
  <si>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</si>
  <si>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</si>
  <si>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</si>
  <si>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</si>
  <si>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</si>
  <si>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</si>
  <si>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</si>
  <si>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</si>
  <si>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</si>
  <si>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</si>
  <si>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</si>
  <si>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</si>
  <si>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</si>
  <si>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</si>
  <si>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</si>
  <si>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</si>
  <si>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</si>
  <si>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</si>
  <si>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</si>
  <si>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</si>
  <si>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</si>
  <si>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</si>
  <si>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</si>
  <si>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</si>
  <si>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</si>
  <si>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</si>
  <si>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</si>
  <si>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</si>
  <si>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</si>
  <si>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</si>
  <si>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</si>
  <si>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</si>
  <si>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</si>
  <si>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</si>
  <si>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</si>
  <si>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</si>
  <si>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</si>
  <si>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</si>
  <si>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</si>
  <si>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</si>
  <si>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</si>
  <si>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</si>
  <si>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</si>
  <si>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</si>
  <si>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</si>
  <si>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</si>
  <si>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</si>
  <si>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</si>
  <si>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</si>
  <si>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</si>
  <si>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</si>
  <si>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</si>
  <si>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</si>
  <si>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</si>
  <si>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</si>
  <si>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</si>
  <si>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</si>
  <si>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</si>
  <si>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</si>
  <si>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</si>
  <si>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</si>
  <si>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</si>
  <si>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</si>
  <si>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</si>
  <si>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</si>
  <si>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</si>
  <si>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</si>
  <si>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</si>
  <si>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</si>
  <si>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</si>
  <si>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</si>
  <si>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</si>
  <si>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</si>
  <si>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</si>
  <si>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</si>
  <si>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</si>
  <si>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כתבי אופציה</t>
  </si>
  <si>
    <t>חוזים עתידיים</t>
  </si>
  <si>
    <t xml:space="preserve">תאריך אחרון בו נבחנה בפועל ירידת ערך </t>
  </si>
  <si>
    <t>לא סחיר מניות, מב"כ ויה"ש</t>
  </si>
  <si>
    <t>לא סחיר כתבי אופציה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</si>
  <si>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</si>
  <si>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</si>
  <si>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</si>
  <si>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</si>
  <si>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</si>
  <si>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</si>
  <si>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מסגרות אשראי</t>
  </si>
  <si>
    <t>ידווח בקבצי נכסי הנוסטרו בלבד</t>
  </si>
  <si>
    <t>שיעור מסך נכסי השקעה</t>
  </si>
  <si>
    <t>סך הכל נכסים</t>
  </si>
  <si>
    <t>יתרות התחייבויות להשקעה</t>
  </si>
  <si>
    <t>בנק הבינלאומי</t>
  </si>
  <si>
    <t>31-46</t>
  </si>
  <si>
    <t>JPY</t>
  </si>
  <si>
    <t>10-800</t>
  </si>
  <si>
    <t>AUD</t>
  </si>
  <si>
    <t>HKD</t>
  </si>
  <si>
    <t>SGD</t>
  </si>
  <si>
    <t>DKK</t>
  </si>
  <si>
    <t>NOK</t>
  </si>
  <si>
    <t>CHF</t>
  </si>
  <si>
    <t>00/00/2022</t>
  </si>
  <si>
    <t>520034968</t>
  </si>
  <si>
    <t>ARES CIP Management II</t>
  </si>
  <si>
    <t>92-0923619</t>
  </si>
  <si>
    <t>שותפות</t>
  </si>
  <si>
    <t>400013121</t>
  </si>
  <si>
    <t>56.22%</t>
  </si>
  <si>
    <t>540303864</t>
  </si>
  <si>
    <t>ח.פ</t>
  </si>
  <si>
    <t>111222</t>
  </si>
  <si>
    <t>61.98%</t>
  </si>
  <si>
    <t>Blue Owl RE Fund</t>
  </si>
  <si>
    <t>403005296</t>
  </si>
  <si>
    <t>47.85%</t>
  </si>
  <si>
    <t>0001981081</t>
  </si>
  <si>
    <t>403005301</t>
  </si>
  <si>
    <t>83.70%</t>
  </si>
  <si>
    <t>ECP Infrastructure V</t>
  </si>
  <si>
    <t>403005297</t>
  </si>
  <si>
    <t>18.70%</t>
  </si>
  <si>
    <t>EQT</t>
  </si>
  <si>
    <t>862034928</t>
  </si>
  <si>
    <t>EQT Infrastructure V (יורו)</t>
  </si>
  <si>
    <t>55871417</t>
  </si>
  <si>
    <t>18.08%</t>
  </si>
  <si>
    <t>400050821</t>
  </si>
  <si>
    <t>30.00%</t>
  </si>
  <si>
    <t>Fimi Israel Opportunity</t>
  </si>
  <si>
    <t>Fimi Israel Opportunity 6</t>
  </si>
  <si>
    <t>402107162</t>
  </si>
  <si>
    <t>10.73%</t>
  </si>
  <si>
    <t>Group 11 Fund</t>
  </si>
  <si>
    <t>Group 11 Fund VI</t>
  </si>
  <si>
    <t>403005194</t>
  </si>
  <si>
    <t>0.00%</t>
  </si>
  <si>
    <t>HGI</t>
  </si>
  <si>
    <t>403005294</t>
  </si>
  <si>
    <t>9.00%</t>
  </si>
  <si>
    <t>Hamilton</t>
  </si>
  <si>
    <t>232962336</t>
  </si>
  <si>
    <t>Hamilton Co-invest IV</t>
  </si>
  <si>
    <t>403005191</t>
  </si>
  <si>
    <t>21.39%</t>
  </si>
  <si>
    <t>HarbourVest</t>
  </si>
  <si>
    <t>HarbourVest Dover  X</t>
  </si>
  <si>
    <t>400013120</t>
  </si>
  <si>
    <t>19.00%</t>
  </si>
  <si>
    <t>620210781</t>
  </si>
  <si>
    <t>59.00%</t>
  </si>
  <si>
    <t>Insight Partners</t>
  </si>
  <si>
    <t>851058800</t>
  </si>
  <si>
    <t>400260320</t>
  </si>
  <si>
    <t>3.12%</t>
  </si>
  <si>
    <t>Madison Realty Capital Debt VI</t>
  </si>
  <si>
    <t>27905</t>
  </si>
  <si>
    <t>403005293</t>
  </si>
  <si>
    <t>47.43%</t>
  </si>
  <si>
    <t>פנתאון</t>
  </si>
  <si>
    <t>12902</t>
  </si>
  <si>
    <t>PGIF IV  פנתאון</t>
  </si>
  <si>
    <t>403005298</t>
  </si>
  <si>
    <t>30.45%</t>
  </si>
  <si>
    <t>Pantheon Access Feeder 2017</t>
  </si>
  <si>
    <t>400070518</t>
  </si>
  <si>
    <t>14.95%</t>
  </si>
  <si>
    <t>Starlight Bond</t>
  </si>
  <si>
    <t>90109</t>
  </si>
  <si>
    <t>Starlight Bond FP I</t>
  </si>
  <si>
    <t>403005295</t>
  </si>
  <si>
    <t>80.35%</t>
  </si>
  <si>
    <t>Viola Credit GL II</t>
  </si>
  <si>
    <t>403005292</t>
  </si>
  <si>
    <t>33.59%</t>
  </si>
  <si>
    <t>Viola</t>
  </si>
  <si>
    <t>403005193</t>
  </si>
  <si>
    <t>51.75%</t>
  </si>
  <si>
    <t>קוגיטו קפיטל</t>
  </si>
  <si>
    <t>קוגיטו קפיטל BME</t>
  </si>
  <si>
    <t>400409171</t>
  </si>
  <si>
    <t>107.01%</t>
  </si>
  <si>
    <t>קוגיטו קפיטל SME</t>
  </si>
  <si>
    <t>400080117</t>
  </si>
  <si>
    <t>43.30%</t>
  </si>
  <si>
    <t>תש"י</t>
  </si>
  <si>
    <t>תשי IIF  IV</t>
  </si>
  <si>
    <t>400141020</t>
  </si>
  <si>
    <t>14.00%</t>
  </si>
  <si>
    <t>403005299</t>
  </si>
  <si>
    <t>75.00%</t>
  </si>
  <si>
    <t>500462056</t>
  </si>
  <si>
    <t>Klirmark Fund III</t>
  </si>
  <si>
    <t>41311191</t>
  </si>
  <si>
    <t>18.65%</t>
  </si>
  <si>
    <t>500473707</t>
  </si>
  <si>
    <t>Klirmark Fund IV</t>
  </si>
  <si>
    <t>41311192</t>
  </si>
  <si>
    <t>53.00%</t>
  </si>
  <si>
    <t>MV Credit</t>
  </si>
  <si>
    <t>MV Credit Senior II</t>
  </si>
  <si>
    <t>400190720</t>
  </si>
  <si>
    <t>8.89%</t>
  </si>
  <si>
    <t>יסודות נדלן</t>
  </si>
  <si>
    <t>540290103</t>
  </si>
  <si>
    <t>יסודות נדלן ג</t>
  </si>
  <si>
    <t>40004121</t>
  </si>
  <si>
    <t>29.66%</t>
  </si>
  <si>
    <t>יילנה שניידר</t>
  </si>
  <si>
    <t>yelena.p@iec.co.il</t>
  </si>
  <si>
    <t>054-7894853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</si>
</sst>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0.000"/>
    <numFmt numFmtId="166" formatCode="0.000000"/>
    <numFmt numFmtId="167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24" fillId="0" borderId="20"/>
  </cellStyleXfs>
  <cellXfs count="17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3" fillId="0" borderId="0" xfId="0" applyFont="1" applyProtection="1"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5" fontId="16" fillId="0" borderId="1" xfId="0" applyNumberFormat="1" applyFont="1" applyBorder="1" applyAlignment="1">
      <alignment vertical="center" wrapText="1" readingOrder="2"/>
    </xf>
    <xf numFmtId="0" fontId="2" fillId="6" borderId="0" xfId="0" applyFont="1" applyFill="1"/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7" fontId="0" fillId="0" borderId="0" xfId="0" applyNumberFormat="1"/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" fillId="0" borderId="0" xfId="0" applyFont="1" applyAlignment="1">
      <alignment horizontal="right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4" fontId="4" fillId="0" borderId="0" xfId="0" applyNumberFormat="1" applyFont="1"/>
    <xf numFmtId="4" fontId="3" fillId="0" borderId="0" xfId="0" applyNumberFormat="1" applyFont="1"/>
    <xf numFmtId="4" fontId="4" fillId="0" borderId="0" xfId="0" applyNumberFormat="1" applyFont="1" applyProtection="1">
      <protection locked="0"/>
    </xf>
    <xf numFmtId="4" fontId="3" fillId="0" borderId="0" xfId="0" applyNumberFormat="1" applyFont="1" applyProtection="1">
      <protection locked="0"/>
    </xf>
    <xf numFmtId="4" fontId="0" fillId="0" borderId="0" xfId="0" applyNumberFormat="1"/>
    <xf numFmtId="4" fontId="2" fillId="0" borderId="0" xfId="0" applyNumberFormat="1" applyFont="1" applyProtection="1">
      <protection locked="0"/>
    </xf>
    <xf numFmtId="4" fontId="2" fillId="0" borderId="0" xfId="0" applyNumberFormat="1" applyFont="1"/>
    <xf numFmtId="166" fontId="7" fillId="3" borderId="2" xfId="0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167" fontId="7" fillId="3" borderId="2" xfId="0" applyNumberFormat="1" applyFont="1" applyFill="1" applyBorder="1" applyAlignment="1">
      <alignment horizontal="center" vertical="center" wrapText="1"/>
    </xf>
    <xf numFmtId="167" fontId="4" fillId="0" borderId="0" xfId="0" applyNumberFormat="1" applyFont="1"/>
    <xf numFmtId="167" fontId="3" fillId="0" borderId="0" xfId="0" applyNumberFormat="1" applyFont="1"/>
    <xf numFmtId="166" fontId="3" fillId="0" borderId="0" xfId="0" applyNumberFormat="1" applyFont="1"/>
    <xf numFmtId="165" fontId="7" fillId="3" borderId="2" xfId="0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167" fontId="4" fillId="0" borderId="0" xfId="0" applyNumberFormat="1" applyFont="1" applyProtection="1">
      <protection locked="0"/>
    </xf>
    <xf numFmtId="166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165" fontId="4" fillId="0" borderId="0" xfId="0" applyNumberFormat="1" applyFont="1"/>
    <xf numFmtId="166" fontId="3" fillId="0" borderId="0" xfId="0" applyNumberFormat="1" applyFont="1" applyProtection="1">
      <protection locked="0"/>
    </xf>
    <xf numFmtId="165" fontId="3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14" fontId="7" fillId="3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Protection="1">
      <protection locked="0"/>
    </xf>
    <xf numFmtId="167" fontId="0" fillId="0" borderId="0" xfId="0" applyNumberFormat="1"/>
    <xf numFmtId="14" fontId="4" fillId="0" borderId="0" xfId="0" applyNumberFormat="1" applyFont="1"/>
    <xf numFmtId="14" fontId="7" fillId="3" borderId="8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Protection="1">
      <protection locked="0"/>
    </xf>
    <xf numFmtId="167" fontId="2" fillId="0" borderId="0" xfId="0" applyNumberFormat="1" applyFont="1" applyProtection="1">
      <protection locked="0"/>
    </xf>
    <xf numFmtId="10" fontId="7" fillId="3" borderId="2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Protection="1">
      <protection locked="0"/>
    </xf>
    <xf numFmtId="2" fontId="7" fillId="3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0" fillId="0" borderId="0" xfId="0" applyNumberFormat="1" applyAlignment="1">
      <alignment horizontal="center"/>
    </xf>
    <xf numFmtId="165" fontId="2" fillId="0" borderId="0" xfId="0" applyNumberFormat="1" applyFont="1"/>
    <xf numFmtId="0" fontId="4" fillId="0" borderId="0" xfId="0" applyFont="1" applyAlignment="1">
      <alignment horizontal="left"/>
    </xf>
    <xf numFmtId="0" fontId="7" fillId="3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4" fontId="0" fillId="5" borderId="0" xfId="0" applyNumberFormat="1" applyFill="1" applyAlignment="1">
      <alignment horizontal="left"/>
    </xf>
  </cellXfs>
  <cellStyles count="4">
    <cellStyle name="Normal" xfId="0" builtinId="0"/>
    <cellStyle name="Normal 3" xfId="1" xr:uid="{00000000-0005-0000-0000-000001000000}"/>
    <cellStyle name="Normal 9" xfId="2" xr:uid="{00000000-0005-0000-0000-000002000000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tabSelected="1" workbookViewId="0">
      <pane xSplit="4" ySplit="23" topLeftCell="XFD24" activePane="bottomRight" state="frozen"/>
      <selection pane="topRight" activeCell="E1" sqref="E1"/>
      <selection pane="bottomLeft" activeCell="A24" sqref="A24"/>
      <selection pane="bottomRight" activeCell="D11" sqref="D11"/>
    </sheetView>
  </sheetViews>
  <sheetFormatPr defaultColWidth="0" defaultRowHeight="14.4" zeroHeight="1" x14ac:dyDescent="0.3"/>
  <cols>
    <col min="1" max="1" width="29.44140625" bestFit="1" customWidth="1"/>
    <col min="2" max="2" width="11" customWidth="1"/>
    <col min="3" max="3" width="4.6640625" customWidth="1"/>
    <col min="4" max="4" width="67.44140625" customWidth="1"/>
    <col min="5" max="5" width="9" hidden="1" customWidth="1"/>
    <col min="6" max="16384" width="9" hidden="1"/>
  </cols>
  <sheetData>
    <row r="1" spans="1:4" ht="17.399999999999999" x14ac:dyDescent="0.3">
      <c r="A1" s="27" t="s">
        <v>2021</v>
      </c>
      <c r="B1" s="28"/>
      <c r="C1" s="28"/>
      <c r="D1" s="28"/>
    </row>
    <row r="3" spans="1:4" ht="15" x14ac:dyDescent="0.3">
      <c r="A3" t="s">
        <v>2022</v>
      </c>
      <c r="D3" s="94" t="s">
        <v>2038</v>
      </c>
    </row>
    <row r="5" spans="1:4" ht="15" x14ac:dyDescent="0.3">
      <c r="A5" t="s">
        <v>2023</v>
      </c>
      <c r="D5" s="94" t="s">
        <v>2050</v>
      </c>
    </row>
    <row r="7" spans="1:4" ht="15" x14ac:dyDescent="0.3">
      <c r="A7" t="s">
        <v>2024</v>
      </c>
      <c r="D7" s="94" t="s">
        <v>2055</v>
      </c>
    </row>
    <row r="8" spans="1:4" ht="15" x14ac:dyDescent="0.3">
      <c r="D8" s="26"/>
    </row>
    <row r="9" spans="1:4" ht="15" x14ac:dyDescent="0.3">
      <c r="A9" t="s">
        <v>2025</v>
      </c>
      <c r="D9" s="94">
        <v>2025</v>
      </c>
    </row>
    <row r="11" spans="1:4" ht="15" x14ac:dyDescent="0.3">
      <c r="A11" t="s">
        <v>2026</v>
      </c>
      <c r="D11" s="94" t="s">
        <v>2106</v>
      </c>
    </row>
    <row r="13" spans="1:4" ht="15" x14ac:dyDescent="0.3">
      <c r="A13" t="s">
        <v>2027</v>
      </c>
      <c r="D13" s="95">
        <f>IFERROR(VLOOKUP(D11,'File Name Info'!A35:B130,2,0),"תא מחושב")</f>
        <v>520034968</v>
      </c>
    </row>
    <row r="15" spans="1:4" ht="15" x14ac:dyDescent="0.3">
      <c r="A15" s="16" t="s">
        <v>2028</v>
      </c>
      <c r="D15" s="9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520034968_gm_p_0325.xlsx</v>
      </c>
    </row>
    <row r="16" spans="1:4" ht="15" x14ac:dyDescent="0.3">
      <c r="A16" s="16"/>
      <c r="D16" s="26"/>
    </row>
    <row r="17" spans="1:4" ht="15" x14ac:dyDescent="0.3">
      <c r="A17" s="16" t="s">
        <v>2029</v>
      </c>
      <c r="B17" s="14" t="s">
        <v>2030</v>
      </c>
      <c r="C17" s="14"/>
      <c r="D17" s="96" t="s">
        <v>2295</v>
      </c>
    </row>
    <row r="18" spans="1:4" x14ac:dyDescent="0.3">
      <c r="A18" s="12"/>
      <c r="D18" s="15"/>
    </row>
    <row r="19" spans="1:4" ht="15" x14ac:dyDescent="0.3">
      <c r="A19" s="12"/>
      <c r="B19" s="14" t="s">
        <v>2031</v>
      </c>
      <c r="C19" s="14"/>
      <c r="D19" s="96" t="s">
        <v>2297</v>
      </c>
    </row>
    <row r="20" spans="1:4" x14ac:dyDescent="0.3">
      <c r="A20" s="12"/>
      <c r="D20" s="15"/>
    </row>
    <row r="21" spans="1:4" ht="15" x14ac:dyDescent="0.3">
      <c r="A21" s="12"/>
      <c r="B21" s="14" t="s">
        <v>2032</v>
      </c>
      <c r="C21" s="14"/>
      <c r="D21" s="97" t="s">
        <v>2296</v>
      </c>
    </row>
    <row r="22" spans="1:4" x14ac:dyDescent="0.3">
      <c r="A22" s="12"/>
      <c r="B22" s="13"/>
      <c r="C22" s="13"/>
    </row>
    <row r="23" spans="1:4" ht="28.8" x14ac:dyDescent="0.3">
      <c r="A23" s="128" t="s">
        <v>2033</v>
      </c>
      <c r="D23" s="127" t="s">
        <v>2034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22"/>
  <sheetViews>
    <sheetView rightToLeft="1" topLeftCell="O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5" width="11.6640625" style="2" customWidth="1"/>
    <col min="26" max="27" width="11.6640625" style="2" hidden="1" customWidth="1"/>
    <col min="28" max="28" width="9" style="2" hidden="1" customWidth="1"/>
    <col min="29" max="16384" width="9" style="2" hidden="1"/>
  </cols>
  <sheetData>
    <row r="1" spans="1:25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6</v>
      </c>
      <c r="J1" s="18" t="s">
        <v>7</v>
      </c>
      <c r="K1" s="18" t="s">
        <v>103</v>
      </c>
      <c r="L1" s="18" t="s">
        <v>8</v>
      </c>
      <c r="M1" s="18" t="s">
        <v>839</v>
      </c>
      <c r="N1" s="18" t="s">
        <v>96</v>
      </c>
      <c r="O1" s="151" t="s">
        <v>840</v>
      </c>
      <c r="P1" s="18" t="s">
        <v>97</v>
      </c>
      <c r="Q1" s="18" t="s">
        <v>11</v>
      </c>
      <c r="R1" s="142" t="s">
        <v>841</v>
      </c>
      <c r="S1" s="18" t="s">
        <v>842</v>
      </c>
      <c r="T1" s="18" t="s">
        <v>17</v>
      </c>
      <c r="U1" s="136" t="s">
        <v>18</v>
      </c>
      <c r="V1" s="142" t="s">
        <v>19</v>
      </c>
      <c r="W1" s="18" t="s">
        <v>20</v>
      </c>
      <c r="X1" s="138" t="s">
        <v>24</v>
      </c>
      <c r="Y1" s="138" t="s">
        <v>25</v>
      </c>
    </row>
    <row r="2" spans="1:25" x14ac:dyDescent="0.3">
      <c r="A2" s="24">
        <v>423</v>
      </c>
      <c r="B2" s="19">
        <v>423</v>
      </c>
      <c r="C2" s="19" t="s">
        <v>843</v>
      </c>
      <c r="D2" s="19" t="s">
        <v>844</v>
      </c>
      <c r="E2" s="17" t="s">
        <v>106</v>
      </c>
      <c r="F2" s="19" t="s">
        <v>845</v>
      </c>
      <c r="G2" s="19" t="s">
        <v>846</v>
      </c>
      <c r="H2" s="17" t="s">
        <v>109</v>
      </c>
      <c r="I2" s="17" t="s">
        <v>30</v>
      </c>
      <c r="J2" s="17" t="s">
        <v>30</v>
      </c>
      <c r="K2" s="19" t="s">
        <v>111</v>
      </c>
      <c r="L2" s="17" t="s">
        <v>31</v>
      </c>
      <c r="M2" s="19" t="s">
        <v>847</v>
      </c>
      <c r="N2" s="19" t="s">
        <v>175</v>
      </c>
      <c r="O2" s="152" t="s">
        <v>848</v>
      </c>
      <c r="P2" s="19" t="s">
        <v>113</v>
      </c>
      <c r="Q2" s="17" t="s">
        <v>34</v>
      </c>
      <c r="R2" s="149">
        <v>8000</v>
      </c>
      <c r="S2" s="132">
        <v>0</v>
      </c>
      <c r="T2" s="131">
        <v>3834</v>
      </c>
      <c r="U2" s="145">
        <v>1</v>
      </c>
      <c r="V2" s="146">
        <v>646.6</v>
      </c>
      <c r="W2" s="131">
        <v>24.791</v>
      </c>
      <c r="X2" s="144">
        <v>0.104059777300903</v>
      </c>
      <c r="Y2" s="144">
        <v>3.2680665183197903E-5</v>
      </c>
    </row>
    <row r="3" spans="1:25" x14ac:dyDescent="0.3">
      <c r="A3" s="19">
        <v>423</v>
      </c>
      <c r="B3" s="19">
        <v>423</v>
      </c>
      <c r="C3" s="19" t="s">
        <v>195</v>
      </c>
      <c r="D3" s="19" t="s">
        <v>196</v>
      </c>
      <c r="E3" s="17" t="s">
        <v>106</v>
      </c>
      <c r="F3" s="19" t="s">
        <v>849</v>
      </c>
      <c r="G3" s="19" t="s">
        <v>850</v>
      </c>
      <c r="H3" s="17" t="s">
        <v>109</v>
      </c>
      <c r="I3" s="17" t="s">
        <v>30</v>
      </c>
      <c r="J3" s="17" t="s">
        <v>30</v>
      </c>
      <c r="K3" s="19" t="s">
        <v>111</v>
      </c>
      <c r="L3" s="17" t="s">
        <v>31</v>
      </c>
      <c r="M3" s="19" t="s">
        <v>851</v>
      </c>
      <c r="N3" s="19" t="s">
        <v>138</v>
      </c>
      <c r="O3" s="152" t="s">
        <v>852</v>
      </c>
      <c r="P3" s="19" t="s">
        <v>113</v>
      </c>
      <c r="Q3" s="17" t="s">
        <v>34</v>
      </c>
      <c r="R3" s="149">
        <v>58000</v>
      </c>
      <c r="S3" s="132">
        <v>1</v>
      </c>
      <c r="T3" s="131">
        <v>1694</v>
      </c>
      <c r="U3" s="145">
        <v>1</v>
      </c>
      <c r="V3" s="146">
        <v>12600</v>
      </c>
      <c r="W3" s="131">
        <v>213.44399999999999</v>
      </c>
      <c r="X3" s="144">
        <v>0.89594022269909601</v>
      </c>
      <c r="Y3" s="144">
        <v>2.8137598601159799E-4</v>
      </c>
    </row>
    <row r="4" spans="1:25" x14ac:dyDescent="0.3">
      <c r="A4" s="19"/>
      <c r="B4" s="19"/>
      <c r="C4" s="19"/>
      <c r="D4" s="19"/>
      <c r="E4" s="17"/>
      <c r="F4" s="19"/>
      <c r="G4" s="19"/>
      <c r="H4" s="17"/>
      <c r="I4" s="17"/>
      <c r="J4" s="17"/>
      <c r="K4" s="19"/>
      <c r="L4" s="17"/>
      <c r="M4" s="19"/>
      <c r="N4" s="19"/>
      <c r="O4" s="19"/>
      <c r="P4" s="19"/>
      <c r="Q4" s="17"/>
      <c r="R4" s="17"/>
      <c r="S4" s="17"/>
      <c r="T4" s="19"/>
      <c r="U4" s="19"/>
      <c r="V4" s="19"/>
      <c r="W4" s="19"/>
      <c r="X4" s="19"/>
      <c r="Y4" s="19"/>
    </row>
    <row r="5" spans="1:25" x14ac:dyDescent="0.3">
      <c r="A5" s="19"/>
      <c r="B5" s="19"/>
      <c r="C5" s="19"/>
      <c r="D5" s="19"/>
      <c r="E5" s="17"/>
      <c r="F5" s="19"/>
      <c r="G5" s="19"/>
      <c r="H5" s="17"/>
      <c r="I5" s="17"/>
      <c r="J5" s="17"/>
      <c r="K5" s="19"/>
      <c r="L5" s="17"/>
      <c r="M5" s="19"/>
      <c r="N5" s="19"/>
      <c r="O5" s="19"/>
      <c r="P5" s="19"/>
      <c r="Q5" s="17"/>
      <c r="R5" s="17"/>
      <c r="S5" s="17"/>
      <c r="T5" s="19"/>
      <c r="U5" s="19"/>
      <c r="V5" s="19"/>
      <c r="W5" s="19"/>
      <c r="X5" s="19"/>
      <c r="Y5" s="19"/>
    </row>
    <row r="6" spans="1:25" x14ac:dyDescent="0.3">
      <c r="A6" s="19"/>
      <c r="B6" s="19"/>
      <c r="C6" s="19"/>
      <c r="D6" s="19"/>
      <c r="E6" s="17"/>
      <c r="F6" s="19"/>
      <c r="G6" s="19"/>
      <c r="H6" s="17"/>
      <c r="I6" s="17"/>
      <c r="J6" s="17"/>
      <c r="K6" s="19"/>
      <c r="L6" s="17"/>
      <c r="M6" s="19"/>
      <c r="N6" s="19"/>
      <c r="O6" s="19"/>
      <c r="P6" s="19"/>
      <c r="Q6" s="17"/>
      <c r="R6" s="17"/>
      <c r="S6" s="17"/>
      <c r="T6" s="19"/>
      <c r="U6" s="19"/>
      <c r="V6" s="19"/>
      <c r="W6" s="19"/>
      <c r="X6" s="19"/>
      <c r="Y6" s="19"/>
    </row>
    <row r="7" spans="1:25" x14ac:dyDescent="0.3">
      <c r="A7" s="19"/>
      <c r="B7" s="19"/>
      <c r="C7" s="19"/>
      <c r="D7" s="19"/>
      <c r="E7" s="17"/>
      <c r="F7" s="19"/>
      <c r="G7" s="19"/>
      <c r="H7" s="17"/>
      <c r="I7" s="17"/>
      <c r="J7" s="17"/>
      <c r="K7" s="19"/>
      <c r="L7" s="17"/>
      <c r="M7" s="19"/>
      <c r="N7" s="19"/>
      <c r="O7" s="19"/>
      <c r="P7" s="19"/>
      <c r="Q7" s="17"/>
      <c r="R7" s="17"/>
      <c r="S7" s="17"/>
      <c r="T7" s="19"/>
      <c r="U7" s="19"/>
      <c r="V7" s="19"/>
      <c r="W7" s="19"/>
      <c r="X7" s="19"/>
      <c r="Y7" s="19"/>
    </row>
    <row r="8" spans="1:25" x14ac:dyDescent="0.3">
      <c r="A8" s="19"/>
      <c r="B8" s="19"/>
      <c r="C8" s="19"/>
      <c r="D8" s="19"/>
      <c r="E8" s="17"/>
      <c r="F8" s="19"/>
      <c r="G8" s="19"/>
      <c r="H8" s="17"/>
      <c r="I8" s="17"/>
      <c r="J8" s="17"/>
      <c r="K8" s="19"/>
      <c r="L8" s="17"/>
      <c r="M8" s="19"/>
      <c r="N8" s="19"/>
      <c r="O8" s="19"/>
      <c r="P8" s="19"/>
      <c r="Q8" s="17"/>
      <c r="R8" s="17"/>
      <c r="S8" s="17"/>
      <c r="T8" s="19"/>
      <c r="U8" s="19"/>
      <c r="V8" s="19"/>
      <c r="W8" s="19"/>
      <c r="X8" s="19"/>
      <c r="Y8" s="19"/>
    </row>
    <row r="9" spans="1:25" x14ac:dyDescent="0.3">
      <c r="A9" s="19"/>
      <c r="B9" s="19"/>
      <c r="C9" s="19"/>
      <c r="D9" s="19"/>
      <c r="E9" s="17"/>
      <c r="F9" s="19"/>
      <c r="G9" s="19"/>
      <c r="H9" s="17"/>
      <c r="I9" s="17"/>
      <c r="J9" s="17"/>
      <c r="K9" s="19"/>
      <c r="L9" s="17"/>
      <c r="M9" s="19"/>
      <c r="N9" s="19"/>
      <c r="O9" s="19"/>
      <c r="P9" s="19"/>
      <c r="Q9" s="17"/>
      <c r="R9" s="17"/>
      <c r="S9" s="17"/>
      <c r="T9" s="19"/>
      <c r="U9" s="19"/>
      <c r="V9" s="19"/>
      <c r="W9" s="19"/>
      <c r="X9" s="19"/>
      <c r="Y9" s="19"/>
    </row>
    <row r="10" spans="1:25" x14ac:dyDescent="0.3">
      <c r="A10" s="19"/>
      <c r="B10" s="19"/>
      <c r="C10" s="19"/>
      <c r="D10" s="19"/>
      <c r="E10" s="17"/>
      <c r="F10" s="19"/>
      <c r="G10" s="19"/>
      <c r="H10" s="17"/>
      <c r="I10" s="17"/>
      <c r="J10" s="17"/>
      <c r="K10" s="19"/>
      <c r="L10" s="17"/>
      <c r="M10" s="19"/>
      <c r="N10" s="19"/>
      <c r="O10" s="19"/>
      <c r="P10" s="19"/>
      <c r="Q10" s="17"/>
      <c r="R10" s="17"/>
      <c r="S10" s="17"/>
      <c r="T10" s="19"/>
      <c r="U10" s="19"/>
      <c r="V10" s="19"/>
      <c r="W10" s="19"/>
      <c r="X10" s="19"/>
      <c r="Y10" s="19"/>
    </row>
    <row r="11" spans="1:25" x14ac:dyDescent="0.3">
      <c r="A11" s="24"/>
      <c r="B11" s="19"/>
      <c r="C11" s="19"/>
      <c r="D11" s="19"/>
      <c r="E11" s="17"/>
      <c r="F11" s="19"/>
      <c r="G11" s="19"/>
      <c r="H11" s="17"/>
      <c r="I11" s="17"/>
      <c r="J11" s="17"/>
      <c r="K11" s="19"/>
      <c r="L11" s="17"/>
      <c r="M11" s="19"/>
      <c r="N11" s="19"/>
      <c r="O11" s="19"/>
      <c r="P11" s="19"/>
      <c r="Q11" s="17"/>
      <c r="R11" s="17"/>
      <c r="S11" s="17"/>
      <c r="T11" s="19"/>
      <c r="U11" s="19"/>
      <c r="V11" s="19"/>
      <c r="W11" s="19"/>
      <c r="X11" s="19"/>
      <c r="Y11" s="19"/>
    </row>
    <row r="12" spans="1:25" x14ac:dyDescent="0.3">
      <c r="A12" s="19"/>
      <c r="B12" s="19"/>
      <c r="C12" s="19"/>
      <c r="D12" s="19"/>
      <c r="E12" s="17"/>
      <c r="F12" s="19"/>
      <c r="G12" s="19"/>
      <c r="H12" s="17"/>
      <c r="I12" s="17"/>
      <c r="J12" s="17"/>
      <c r="K12" s="19"/>
      <c r="L12" s="17"/>
      <c r="M12" s="19"/>
      <c r="N12" s="19"/>
      <c r="O12" s="19"/>
      <c r="P12" s="19"/>
      <c r="Q12" s="17"/>
      <c r="R12" s="17"/>
      <c r="S12" s="17"/>
      <c r="T12" s="19"/>
      <c r="U12" s="19"/>
      <c r="V12" s="19"/>
      <c r="W12" s="19"/>
      <c r="X12" s="19"/>
      <c r="Y12" s="19"/>
    </row>
    <row r="13" spans="1:25" x14ac:dyDescent="0.3">
      <c r="A13" s="19"/>
      <c r="B13" s="19"/>
      <c r="C13" s="19"/>
      <c r="D13" s="19"/>
      <c r="E13" s="17"/>
      <c r="F13" s="19"/>
      <c r="G13" s="19"/>
      <c r="H13" s="17"/>
      <c r="I13" s="17"/>
      <c r="J13" s="17"/>
      <c r="K13" s="19"/>
      <c r="L13" s="17"/>
      <c r="M13" s="19"/>
      <c r="N13" s="19"/>
      <c r="O13" s="19"/>
      <c r="P13" s="19"/>
      <c r="Q13" s="17"/>
      <c r="R13" s="17"/>
      <c r="S13" s="17"/>
      <c r="T13" s="19"/>
      <c r="U13" s="19"/>
      <c r="V13" s="19"/>
      <c r="W13" s="19"/>
      <c r="X13" s="19"/>
      <c r="Y13" s="19"/>
    </row>
    <row r="14" spans="1:25" x14ac:dyDescent="0.3">
      <c r="A14" s="19"/>
      <c r="B14" s="19"/>
      <c r="C14" s="19"/>
      <c r="D14" s="19"/>
      <c r="E14" s="17"/>
      <c r="F14" s="19"/>
      <c r="G14" s="19"/>
      <c r="H14" s="17"/>
      <c r="I14" s="17"/>
      <c r="J14" s="17"/>
      <c r="K14" s="19"/>
      <c r="L14" s="17"/>
      <c r="M14" s="19"/>
      <c r="N14" s="19"/>
      <c r="O14" s="19"/>
      <c r="P14" s="19"/>
      <c r="Q14" s="17"/>
      <c r="R14" s="17"/>
      <c r="S14" s="17"/>
      <c r="T14" s="19"/>
      <c r="U14" s="19"/>
      <c r="V14" s="19"/>
      <c r="W14" s="19"/>
      <c r="X14" s="19"/>
      <c r="Y14" s="19"/>
    </row>
    <row r="15" spans="1:25" x14ac:dyDescent="0.3">
      <c r="A15" s="19"/>
      <c r="B15" s="19"/>
      <c r="C15" s="19"/>
      <c r="D15" s="19"/>
      <c r="E15" s="17"/>
      <c r="F15" s="19"/>
      <c r="G15" s="19"/>
      <c r="H15" s="17"/>
      <c r="I15" s="17"/>
      <c r="J15" s="17"/>
      <c r="K15" s="19"/>
      <c r="L15" s="17"/>
      <c r="M15" s="19"/>
      <c r="N15" s="19"/>
      <c r="O15" s="19"/>
      <c r="P15" s="19"/>
      <c r="Q15" s="17"/>
      <c r="R15" s="17"/>
      <c r="S15" s="17"/>
      <c r="T15" s="19"/>
      <c r="U15" s="19"/>
      <c r="V15" s="19"/>
      <c r="W15" s="19"/>
      <c r="X15" s="19"/>
      <c r="Y15" s="19"/>
    </row>
    <row r="16" spans="1:25" x14ac:dyDescent="0.3">
      <c r="A16" s="19"/>
      <c r="B16" s="19"/>
      <c r="C16" s="19"/>
      <c r="D16" s="19"/>
      <c r="E16" s="17"/>
      <c r="F16" s="19"/>
      <c r="G16" s="19"/>
      <c r="H16" s="17"/>
      <c r="I16" s="17"/>
      <c r="J16" s="17"/>
      <c r="K16" s="19"/>
      <c r="L16" s="17"/>
      <c r="M16" s="19"/>
      <c r="N16" s="19"/>
      <c r="O16" s="19"/>
      <c r="P16" s="19"/>
      <c r="Q16" s="17"/>
      <c r="R16" s="17"/>
      <c r="S16" s="17"/>
      <c r="T16" s="19"/>
      <c r="U16" s="19"/>
      <c r="V16" s="19"/>
      <c r="W16" s="19"/>
      <c r="X16" s="19"/>
      <c r="Y16" s="19"/>
    </row>
    <row r="17" spans="1:25" x14ac:dyDescent="0.3">
      <c r="A17" s="19"/>
      <c r="B17" s="19"/>
      <c r="C17" s="19"/>
      <c r="D17" s="19"/>
      <c r="E17" s="17"/>
      <c r="F17" s="19"/>
      <c r="G17" s="19"/>
      <c r="H17" s="17"/>
      <c r="I17" s="17"/>
      <c r="J17" s="17"/>
      <c r="K17" s="19"/>
      <c r="L17" s="17"/>
      <c r="M17" s="19"/>
      <c r="N17" s="19"/>
      <c r="O17" s="19"/>
      <c r="P17" s="19"/>
      <c r="Q17" s="17"/>
      <c r="R17" s="17"/>
      <c r="S17" s="17"/>
      <c r="T17" s="19"/>
      <c r="U17" s="19"/>
      <c r="V17" s="19"/>
      <c r="W17" s="19"/>
      <c r="X17" s="19"/>
      <c r="Y17" s="19"/>
    </row>
    <row r="18" spans="1:25" x14ac:dyDescent="0.3">
      <c r="A18" s="19"/>
      <c r="B18" s="19"/>
      <c r="C18" s="19"/>
      <c r="D18" s="19"/>
      <c r="E18" s="17"/>
      <c r="F18" s="19"/>
      <c r="G18" s="19"/>
      <c r="H18" s="17"/>
      <c r="I18" s="17"/>
      <c r="J18" s="17"/>
      <c r="K18" s="19"/>
      <c r="L18" s="17"/>
      <c r="M18" s="19"/>
      <c r="N18" s="19"/>
      <c r="O18" s="19"/>
      <c r="P18" s="19"/>
      <c r="Q18" s="17"/>
      <c r="R18" s="17"/>
      <c r="S18" s="17"/>
      <c r="T18" s="19"/>
      <c r="U18" s="19"/>
      <c r="V18" s="19"/>
      <c r="W18" s="19"/>
      <c r="X18" s="19"/>
      <c r="Y18" s="19"/>
    </row>
    <row r="19" spans="1:25" x14ac:dyDescent="0.3">
      <c r="A19" s="19"/>
      <c r="B19" s="19"/>
      <c r="C19" s="19"/>
      <c r="D19" s="19"/>
      <c r="E19" s="17"/>
      <c r="F19" s="19"/>
      <c r="G19" s="19"/>
      <c r="H19" s="17"/>
      <c r="I19" s="17"/>
      <c r="J19" s="17"/>
      <c r="K19" s="19"/>
      <c r="L19" s="17"/>
      <c r="M19" s="19"/>
      <c r="N19" s="19"/>
      <c r="O19" s="19"/>
      <c r="P19" s="19"/>
      <c r="Q19" s="17"/>
      <c r="R19" s="17"/>
      <c r="S19" s="17"/>
      <c r="T19" s="19"/>
      <c r="U19" s="19"/>
      <c r="V19" s="19"/>
      <c r="W19" s="19"/>
      <c r="X19" s="19"/>
      <c r="Y19" s="19"/>
    </row>
    <row r="20" spans="1:25" x14ac:dyDescent="0.3">
      <c r="E20" s="17"/>
      <c r="H20" s="17"/>
      <c r="I20" s="17"/>
      <c r="J20" s="17"/>
      <c r="K20" s="19"/>
      <c r="L20" s="17"/>
      <c r="N20" s="19"/>
      <c r="P20" s="19"/>
    </row>
    <row r="21" spans="1:25" x14ac:dyDescent="0.3">
      <c r="H21" s="4"/>
      <c r="L21" s="4"/>
    </row>
    <row r="22" spans="1:25" x14ac:dyDescent="0.3">
      <c r="L22" s="4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I2:I20" xr:uid="{00000000-0002-0000-0900-000000000000}">
      <formula1>israel_abroad</formula1>
    </dataValidation>
    <dataValidation type="list" allowBlank="1" showInputMessage="1" showErrorMessage="1" sqref="N2:N20" xr:uid="{00000000-0002-0000-0900-000001000000}">
      <formula1>Industry_sectors</formula1>
    </dataValidation>
    <dataValidation type="list" allowBlank="1" showInputMessage="1" showErrorMessage="1" sqref="P2:P20" xr:uid="{00000000-0002-0000-0900-000002000000}">
      <formula1>Holding_interest</formula1>
    </dataValidation>
    <dataValidation type="list" allowBlank="1" showInputMessage="1" showErrorMessage="1" sqref="J2:J20" xr:uid="{00000000-0002-0000-0900-000003000000}">
      <formula1>Country_list</formula1>
    </dataValidation>
    <dataValidation type="list" allowBlank="1" showInputMessage="1" showErrorMessage="1" sqref="E2:E20" xr:uid="{00000000-0002-0000-0900-000004000000}">
      <formula1>Issuer_Type_TFunds</formula1>
    </dataValidation>
    <dataValidation type="list" allowBlank="1" showInputMessage="1" showErrorMessage="1" sqref="H2:H20" xr:uid="{00000000-0002-0000-0900-000005000000}">
      <formula1>Security_ID_Number_Type</formula1>
    </dataValidation>
    <dataValidation type="list" allowBlank="1" showInputMessage="1" showErrorMessage="1" sqref="K2:K20" xr:uid="{00000000-0002-0000-0900-000006000000}">
      <formula1>tradeable_status_warrants</formula1>
    </dataValidation>
    <dataValidation type="list" allowBlank="1" showInputMessage="1" showErrorMessage="1" sqref="L2:L20" xr:uid="{00000000-0002-0000-0900-000007000000}">
      <formula1>Stock_Exchange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0"/>
  <sheetViews>
    <sheetView rightToLeft="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4" width="11.6640625" style="2" customWidth="1"/>
    <col min="25" max="25" width="11.6640625" style="2" hidden="1" customWidth="1"/>
    <col min="26" max="26" width="9" style="2" hidden="1" customWidth="1"/>
    <col min="27" max="16384" width="9" style="2" hidden="1"/>
  </cols>
  <sheetData>
    <row r="1" spans="1:24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96</v>
      </c>
      <c r="N1" s="18" t="s">
        <v>853</v>
      </c>
      <c r="O1" s="18" t="s">
        <v>840</v>
      </c>
      <c r="P1" s="18" t="s">
        <v>97</v>
      </c>
      <c r="Q1" s="18" t="s">
        <v>11</v>
      </c>
      <c r="R1" s="18" t="s">
        <v>841</v>
      </c>
      <c r="S1" s="18" t="s">
        <v>17</v>
      </c>
      <c r="T1" s="18" t="s">
        <v>18</v>
      </c>
      <c r="U1" s="18" t="s">
        <v>19</v>
      </c>
      <c r="V1" s="18" t="s">
        <v>20</v>
      </c>
      <c r="W1" s="18" t="s">
        <v>24</v>
      </c>
      <c r="X1" s="18" t="s">
        <v>25</v>
      </c>
    </row>
    <row r="2" spans="1:24" x14ac:dyDescent="0.3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7"/>
      <c r="M2" s="19"/>
      <c r="N2" s="19"/>
      <c r="O2" s="19"/>
      <c r="P2" s="19"/>
      <c r="Q2" s="17"/>
      <c r="R2" s="17"/>
      <c r="S2" s="19"/>
      <c r="T2" s="19"/>
      <c r="U2" s="19"/>
      <c r="V2" s="19"/>
      <c r="W2" s="19"/>
      <c r="X2" s="19"/>
    </row>
    <row r="3" spans="1:24" x14ac:dyDescent="0.3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7"/>
      <c r="M3" s="19"/>
      <c r="N3" s="19"/>
      <c r="O3" s="19"/>
      <c r="P3" s="19"/>
      <c r="Q3" s="17"/>
      <c r="R3" s="17"/>
      <c r="S3" s="19"/>
      <c r="T3" s="19"/>
      <c r="U3" s="19"/>
      <c r="V3" s="19"/>
      <c r="W3" s="19"/>
      <c r="X3" s="19"/>
    </row>
    <row r="4" spans="1:24" x14ac:dyDescent="0.3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7"/>
      <c r="M4" s="19"/>
      <c r="N4" s="19"/>
      <c r="O4" s="19"/>
      <c r="P4" s="19"/>
      <c r="Q4" s="17"/>
      <c r="R4" s="17"/>
      <c r="S4" s="19"/>
      <c r="T4" s="19"/>
      <c r="U4" s="19"/>
      <c r="V4" s="19"/>
      <c r="W4" s="19"/>
      <c r="X4" s="19"/>
    </row>
    <row r="5" spans="1:24" x14ac:dyDescent="0.3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7"/>
      <c r="M5" s="19"/>
      <c r="N5" s="19"/>
      <c r="O5" s="19"/>
      <c r="P5" s="19"/>
      <c r="Q5" s="17"/>
      <c r="R5" s="17"/>
      <c r="S5" s="19"/>
      <c r="T5" s="19"/>
      <c r="U5" s="19"/>
      <c r="V5" s="19"/>
      <c r="W5" s="19"/>
      <c r="X5" s="19"/>
    </row>
    <row r="6" spans="1:24" x14ac:dyDescent="0.3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7"/>
      <c r="M6" s="19"/>
      <c r="N6" s="19"/>
      <c r="O6" s="19"/>
      <c r="P6" s="19"/>
      <c r="Q6" s="17"/>
      <c r="R6" s="17"/>
      <c r="S6" s="19"/>
      <c r="T6" s="19"/>
      <c r="U6" s="19"/>
      <c r="V6" s="19"/>
      <c r="W6" s="19"/>
      <c r="X6" s="19"/>
    </row>
    <row r="7" spans="1:24" x14ac:dyDescent="0.3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7"/>
      <c r="M7" s="19"/>
      <c r="N7" s="19"/>
      <c r="O7" s="19"/>
      <c r="P7" s="19"/>
      <c r="Q7" s="17"/>
      <c r="R7" s="17"/>
      <c r="S7" s="19"/>
      <c r="T7" s="19"/>
      <c r="U7" s="19"/>
      <c r="V7" s="19"/>
      <c r="W7" s="19"/>
      <c r="X7" s="19"/>
    </row>
    <row r="8" spans="1:24" x14ac:dyDescent="0.3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7"/>
      <c r="M8" s="19"/>
      <c r="N8" s="19"/>
      <c r="O8" s="19"/>
      <c r="P8" s="19"/>
      <c r="Q8" s="17"/>
      <c r="R8" s="17"/>
      <c r="S8" s="19"/>
      <c r="T8" s="19"/>
      <c r="U8" s="19"/>
      <c r="V8" s="19"/>
      <c r="W8" s="19"/>
      <c r="X8" s="19"/>
    </row>
    <row r="9" spans="1:24" x14ac:dyDescent="0.3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7"/>
      <c r="M9" s="19"/>
      <c r="N9" s="19"/>
      <c r="O9" s="19"/>
      <c r="P9" s="19"/>
      <c r="Q9" s="17"/>
      <c r="R9" s="17"/>
      <c r="S9" s="19"/>
      <c r="T9" s="19"/>
      <c r="U9" s="19"/>
      <c r="V9" s="19"/>
      <c r="W9" s="19"/>
      <c r="X9" s="19"/>
    </row>
    <row r="10" spans="1:24" x14ac:dyDescent="0.3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7"/>
      <c r="M10" s="19"/>
      <c r="N10" s="19"/>
      <c r="O10" s="19"/>
      <c r="P10" s="19"/>
      <c r="Q10" s="17"/>
      <c r="R10" s="17"/>
      <c r="S10" s="19"/>
      <c r="T10" s="19"/>
      <c r="U10" s="19"/>
      <c r="V10" s="19"/>
      <c r="W10" s="19"/>
      <c r="X10" s="19"/>
    </row>
    <row r="11" spans="1:24" x14ac:dyDescent="0.3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7"/>
      <c r="M11" s="19"/>
      <c r="N11" s="19"/>
      <c r="O11" s="19"/>
      <c r="P11" s="19"/>
      <c r="Q11" s="17"/>
      <c r="R11" s="17"/>
      <c r="S11" s="19"/>
      <c r="T11" s="19"/>
      <c r="U11" s="19"/>
      <c r="V11" s="19"/>
      <c r="W11" s="19"/>
      <c r="X11" s="19"/>
    </row>
    <row r="12" spans="1:24" x14ac:dyDescent="0.3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7"/>
      <c r="M12" s="19"/>
      <c r="N12" s="19"/>
      <c r="O12" s="19"/>
      <c r="P12" s="19"/>
      <c r="Q12" s="17"/>
      <c r="R12" s="17"/>
      <c r="S12" s="19"/>
      <c r="T12" s="19"/>
      <c r="U12" s="19"/>
      <c r="V12" s="19"/>
      <c r="W12" s="19"/>
      <c r="X12" s="19"/>
    </row>
    <row r="13" spans="1:24" x14ac:dyDescent="0.3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7"/>
      <c r="M13" s="19"/>
      <c r="N13" s="19"/>
      <c r="O13" s="19"/>
      <c r="P13" s="19"/>
      <c r="Q13" s="17"/>
      <c r="R13" s="17"/>
      <c r="S13" s="19"/>
      <c r="T13" s="19"/>
      <c r="U13" s="19"/>
      <c r="V13" s="19"/>
      <c r="W13" s="19"/>
      <c r="X13" s="19"/>
    </row>
    <row r="14" spans="1:24" x14ac:dyDescent="0.3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7"/>
      <c r="M14" s="19"/>
      <c r="N14" s="19"/>
      <c r="O14" s="19"/>
      <c r="P14" s="19"/>
      <c r="Q14" s="17"/>
      <c r="R14" s="17"/>
      <c r="S14" s="19"/>
      <c r="T14" s="19"/>
      <c r="U14" s="19"/>
      <c r="V14" s="19"/>
      <c r="W14" s="19"/>
      <c r="X14" s="19"/>
    </row>
    <row r="15" spans="1:24" x14ac:dyDescent="0.3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7"/>
      <c r="M15" s="19"/>
      <c r="N15" s="19"/>
      <c r="O15" s="19"/>
      <c r="P15" s="19"/>
      <c r="Q15" s="17"/>
      <c r="R15" s="17"/>
      <c r="S15" s="19"/>
      <c r="T15" s="19"/>
      <c r="U15" s="19"/>
      <c r="V15" s="19"/>
      <c r="W15" s="19"/>
      <c r="X15" s="19"/>
    </row>
    <row r="16" spans="1:24" x14ac:dyDescent="0.3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7"/>
      <c r="M16" s="19"/>
      <c r="N16" s="19"/>
      <c r="O16" s="19"/>
      <c r="P16" s="19"/>
      <c r="Q16" s="17"/>
      <c r="R16" s="17"/>
      <c r="S16" s="19"/>
      <c r="T16" s="19"/>
      <c r="U16" s="19"/>
      <c r="V16" s="19"/>
      <c r="W16" s="19"/>
      <c r="X16" s="19"/>
    </row>
    <row r="17" spans="1:24" x14ac:dyDescent="0.3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7"/>
      <c r="M17" s="19"/>
      <c r="N17" s="19"/>
      <c r="O17" s="19"/>
      <c r="P17" s="19"/>
      <c r="Q17" s="17"/>
      <c r="R17" s="17"/>
      <c r="S17" s="19"/>
      <c r="T17" s="19"/>
      <c r="U17" s="19"/>
      <c r="V17" s="19"/>
      <c r="W17" s="19"/>
      <c r="X17" s="19"/>
    </row>
    <row r="18" spans="1:24" x14ac:dyDescent="0.3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7"/>
      <c r="M18" s="19"/>
      <c r="N18" s="19"/>
      <c r="O18" s="19"/>
      <c r="P18" s="19"/>
      <c r="Q18" s="17"/>
      <c r="R18" s="17"/>
      <c r="S18" s="19"/>
      <c r="T18" s="19"/>
      <c r="U18" s="19"/>
      <c r="V18" s="19"/>
      <c r="W18" s="19"/>
      <c r="X18" s="19"/>
    </row>
    <row r="19" spans="1:24" x14ac:dyDescent="0.3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7"/>
      <c r="M19" s="19"/>
      <c r="N19" s="19"/>
      <c r="O19" s="19"/>
      <c r="P19" s="19"/>
      <c r="Q19" s="17"/>
      <c r="R19" s="17"/>
      <c r="S19" s="19"/>
      <c r="T19" s="19"/>
      <c r="U19" s="19"/>
      <c r="V19" s="19"/>
      <c r="W19" s="19"/>
      <c r="X19" s="19"/>
    </row>
    <row r="20" spans="1:24" x14ac:dyDescent="0.3">
      <c r="E20" s="17"/>
      <c r="H20" s="17"/>
      <c r="I20" s="19"/>
      <c r="J20" s="17"/>
      <c r="K20" s="17"/>
      <c r="L20" s="17"/>
      <c r="M20" s="19"/>
      <c r="P20" s="19"/>
    </row>
    <row r="21" spans="1:24" x14ac:dyDescent="0.3">
      <c r="E21"/>
      <c r="H21" s="4"/>
      <c r="L21" s="4"/>
    </row>
    <row r="22" spans="1:24" x14ac:dyDescent="0.3">
      <c r="L22" s="4"/>
    </row>
    <row r="30" spans="1:24" x14ac:dyDescent="0.3">
      <c r="H30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A00-000000000000}">
      <formula1>israel_abroad</formula1>
    </dataValidation>
    <dataValidation type="list" allowBlank="1" showInputMessage="1" showErrorMessage="1" sqref="P2:P20" xr:uid="{00000000-0002-0000-0A00-000001000000}">
      <formula1>Holding_interest</formula1>
    </dataValidation>
    <dataValidation type="list" allowBlank="1" showInputMessage="1" showErrorMessage="1" sqref="N2:N19" xr:uid="{00000000-0002-0000-0A00-000002000000}">
      <formula1>Underlying_Asset</formula1>
    </dataValidation>
    <dataValidation type="list" allowBlank="1" showInputMessage="1" showErrorMessage="1" sqref="K2:K20" xr:uid="{00000000-0002-0000-0A00-000003000000}">
      <formula1>Country_list</formula1>
    </dataValidation>
    <dataValidation type="list" allowBlank="1" showInputMessage="1" showErrorMessage="1" sqref="E2:E20" xr:uid="{00000000-0002-0000-0A00-000004000000}">
      <formula1>Issuer_Type_TFunds</formula1>
    </dataValidation>
    <dataValidation type="list" allowBlank="1" showInputMessage="1" showErrorMessage="1" sqref="H2:H20" xr:uid="{00000000-0002-0000-0A00-000005000000}">
      <formula1>Security_ID_Number_Type</formula1>
    </dataValidation>
    <dataValidation type="list" allowBlank="1" showInputMessage="1" showErrorMessage="1" sqref="M2:M20" xr:uid="{00000000-0002-0000-0A00-000006000000}">
      <formula1>Industry_Sector</formula1>
    </dataValidation>
    <dataValidation type="list" allowBlank="1" showInputMessage="1" showErrorMessage="1" sqref="L2:L20" xr:uid="{00000000-0002-0000-0A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8000000}">
          <x14:formula1>
            <xm:f>'אפשרויות בחירה'!$C$901:$C$905</xm:f>
          </x14:formula1>
          <xm:sqref>I2:I20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2"/>
  <sheetViews>
    <sheetView rightToLeft="1" topLeftCell="L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0" width="11.6640625" style="2" customWidth="1"/>
    <col min="21" max="21" width="9" style="2" hidden="1" customWidth="1"/>
    <col min="22" max="16384" width="9" style="2" hidden="1"/>
  </cols>
  <sheetData>
    <row r="1" spans="1:20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6</v>
      </c>
      <c r="J1" s="18" t="s">
        <v>7</v>
      </c>
      <c r="K1" s="18" t="s">
        <v>8</v>
      </c>
      <c r="L1" s="18" t="s">
        <v>853</v>
      </c>
      <c r="M1" s="18" t="s">
        <v>97</v>
      </c>
      <c r="N1" s="18" t="s">
        <v>11</v>
      </c>
      <c r="O1" s="18" t="s">
        <v>17</v>
      </c>
      <c r="P1" s="136" t="s">
        <v>18</v>
      </c>
      <c r="Q1" s="142" t="s">
        <v>19</v>
      </c>
      <c r="R1" s="18" t="s">
        <v>20</v>
      </c>
      <c r="S1" s="138" t="s">
        <v>24</v>
      </c>
      <c r="T1" s="138" t="s">
        <v>25</v>
      </c>
    </row>
    <row r="2" spans="1:20" x14ac:dyDescent="0.3">
      <c r="A2" s="19">
        <v>423</v>
      </c>
      <c r="B2" s="19">
        <v>423</v>
      </c>
      <c r="C2" s="2" t="s">
        <v>854</v>
      </c>
      <c r="D2" s="2" t="s">
        <v>855</v>
      </c>
      <c r="E2" s="17" t="s">
        <v>33</v>
      </c>
      <c r="F2" s="19" t="s">
        <v>856</v>
      </c>
      <c r="G2" s="19" t="s">
        <v>857</v>
      </c>
      <c r="H2" s="17" t="s">
        <v>88</v>
      </c>
      <c r="I2" s="17" t="s">
        <v>78</v>
      </c>
      <c r="J2" s="17" t="s">
        <v>79</v>
      </c>
      <c r="K2" s="17" t="s">
        <v>858</v>
      </c>
      <c r="L2" s="19" t="s">
        <v>859</v>
      </c>
      <c r="M2" s="19" t="s">
        <v>113</v>
      </c>
      <c r="N2" s="17" t="s">
        <v>83</v>
      </c>
      <c r="O2" s="131">
        <v>54</v>
      </c>
      <c r="P2" s="145">
        <v>3.306</v>
      </c>
      <c r="Q2" s="146">
        <v>6738.75</v>
      </c>
      <c r="R2" s="131">
        <v>1291.5719999999999</v>
      </c>
      <c r="S2" s="144">
        <v>1</v>
      </c>
      <c r="T2" s="144">
        <v>1.7026349640631799E-3</v>
      </c>
    </row>
    <row r="3" spans="1:20" x14ac:dyDescent="0.3">
      <c r="A3" s="19"/>
      <c r="B3" s="19"/>
      <c r="E3" s="17"/>
      <c r="F3" s="19"/>
      <c r="G3" s="19"/>
      <c r="H3" s="17"/>
      <c r="I3" s="17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</row>
    <row r="4" spans="1:20" x14ac:dyDescent="0.3">
      <c r="A4" s="19"/>
      <c r="B4" s="19"/>
      <c r="E4" s="17"/>
      <c r="F4" s="19"/>
      <c r="G4" s="19"/>
      <c r="H4" s="17"/>
      <c r="I4" s="17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</row>
    <row r="5" spans="1:20" x14ac:dyDescent="0.3">
      <c r="A5" s="19"/>
      <c r="B5" s="19"/>
      <c r="E5" s="17"/>
      <c r="F5" s="19"/>
      <c r="G5" s="19"/>
      <c r="H5" s="17"/>
      <c r="I5" s="17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</row>
    <row r="6" spans="1:20" x14ac:dyDescent="0.3">
      <c r="A6" s="19"/>
      <c r="B6" s="19"/>
      <c r="E6" s="17"/>
      <c r="F6" s="19"/>
      <c r="G6" s="19"/>
      <c r="H6" s="17"/>
      <c r="I6" s="17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</row>
    <row r="7" spans="1:20" x14ac:dyDescent="0.3">
      <c r="A7" s="19"/>
      <c r="B7" s="19"/>
      <c r="E7" s="17"/>
      <c r="F7" s="19"/>
      <c r="G7" s="19"/>
      <c r="H7" s="17"/>
      <c r="I7" s="17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</row>
    <row r="8" spans="1:20" x14ac:dyDescent="0.3">
      <c r="A8" s="19"/>
      <c r="B8" s="19"/>
      <c r="E8" s="17"/>
      <c r="F8" s="19"/>
      <c r="G8" s="19"/>
      <c r="H8" s="17"/>
      <c r="I8" s="17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</row>
    <row r="9" spans="1:20" x14ac:dyDescent="0.3">
      <c r="A9" s="19"/>
      <c r="B9" s="19"/>
      <c r="E9" s="17"/>
      <c r="F9" s="19"/>
      <c r="G9" s="19"/>
      <c r="H9" s="17"/>
      <c r="I9" s="17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</row>
    <row r="10" spans="1:20" x14ac:dyDescent="0.3">
      <c r="A10" s="19"/>
      <c r="B10" s="19"/>
      <c r="E10" s="17"/>
      <c r="F10" s="19"/>
      <c r="G10" s="19"/>
      <c r="H10" s="17"/>
      <c r="I10" s="17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</row>
    <row r="11" spans="1:20" x14ac:dyDescent="0.3">
      <c r="A11" s="19"/>
      <c r="B11" s="19"/>
      <c r="E11" s="17"/>
      <c r="F11" s="19"/>
      <c r="G11" s="19"/>
      <c r="H11" s="17"/>
      <c r="I11" s="17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</row>
    <row r="12" spans="1:20" x14ac:dyDescent="0.3">
      <c r="A12" s="19"/>
      <c r="B12" s="19"/>
      <c r="E12" s="17"/>
      <c r="F12" s="19"/>
      <c r="G12" s="19"/>
      <c r="H12" s="17"/>
      <c r="I12" s="17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</row>
    <row r="13" spans="1:20" x14ac:dyDescent="0.3">
      <c r="A13" s="19"/>
      <c r="B13" s="19"/>
      <c r="E13" s="17"/>
      <c r="F13" s="19"/>
      <c r="G13" s="19"/>
      <c r="H13" s="17"/>
      <c r="I13" s="17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</row>
    <row r="14" spans="1:20" x14ac:dyDescent="0.3">
      <c r="A14" s="19"/>
      <c r="B14" s="19"/>
      <c r="E14" s="17"/>
      <c r="F14" s="19"/>
      <c r="G14" s="19"/>
      <c r="H14" s="17"/>
      <c r="I14" s="17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</row>
    <row r="15" spans="1:20" x14ac:dyDescent="0.3">
      <c r="A15" s="19"/>
      <c r="B15" s="19"/>
      <c r="E15" s="17"/>
      <c r="F15" s="19"/>
      <c r="G15" s="19"/>
      <c r="H15" s="17"/>
      <c r="I15" s="17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</row>
    <row r="16" spans="1:20" x14ac:dyDescent="0.3">
      <c r="A16" s="19"/>
      <c r="B16" s="19"/>
      <c r="E16" s="17"/>
      <c r="F16" s="19"/>
      <c r="G16" s="19"/>
      <c r="H16" s="17"/>
      <c r="I16" s="17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</row>
    <row r="17" spans="1:20" x14ac:dyDescent="0.3">
      <c r="A17" s="19"/>
      <c r="B17" s="19"/>
      <c r="E17" s="17"/>
      <c r="F17" s="19"/>
      <c r="G17" s="19"/>
      <c r="H17" s="17"/>
      <c r="I17" s="17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</row>
    <row r="18" spans="1:20" x14ac:dyDescent="0.3">
      <c r="A18" s="19"/>
      <c r="B18" s="19"/>
      <c r="E18" s="17"/>
      <c r="F18" s="19"/>
      <c r="G18" s="19"/>
      <c r="H18" s="17"/>
      <c r="I18" s="17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</row>
    <row r="19" spans="1:20" x14ac:dyDescent="0.3">
      <c r="A19" s="19"/>
      <c r="B19" s="19"/>
      <c r="E19" s="17"/>
      <c r="F19" s="19"/>
      <c r="G19" s="19"/>
      <c r="H19" s="17"/>
      <c r="I19" s="17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</row>
    <row r="20" spans="1:20" x14ac:dyDescent="0.3">
      <c r="E20" s="17"/>
      <c r="H20" s="17"/>
      <c r="J20" s="17"/>
      <c r="K20" s="17"/>
      <c r="L20" s="19"/>
      <c r="M20" s="19"/>
    </row>
    <row r="21" spans="1:20" x14ac:dyDescent="0.3">
      <c r="E21"/>
      <c r="H21" s="4"/>
      <c r="K21" s="4"/>
    </row>
    <row r="22" spans="1:20" x14ac:dyDescent="0.3">
      <c r="K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7">
    <dataValidation type="list" allowBlank="1" showInputMessage="1" showErrorMessage="1" sqref="I2:I19" xr:uid="{00000000-0002-0000-0B00-000000000000}">
      <formula1>israel_abroad</formula1>
    </dataValidation>
    <dataValidation type="list" allowBlank="1" showInputMessage="1" showErrorMessage="1" sqref="M2:M20" xr:uid="{00000000-0002-0000-0B00-000001000000}">
      <formula1>Holding_interest</formula1>
    </dataValidation>
    <dataValidation type="list" allowBlank="1" showInputMessage="1" showErrorMessage="1" sqref="L2:L20" xr:uid="{00000000-0002-0000-0B00-000002000000}">
      <formula1>Underlying_Asset</formula1>
    </dataValidation>
    <dataValidation type="list" allowBlank="1" showInputMessage="1" showErrorMessage="1" sqref="J2:J20" xr:uid="{00000000-0002-0000-0B00-000003000000}">
      <formula1>Country_list</formula1>
    </dataValidation>
    <dataValidation type="list" allowBlank="1" showInputMessage="1" showErrorMessage="1" sqref="E2:E20" xr:uid="{00000000-0002-0000-0B00-000004000000}">
      <formula1>Issuer_Type_TFunds</formula1>
    </dataValidation>
    <dataValidation type="list" allowBlank="1" showInputMessage="1" showErrorMessage="1" sqref="H2:H20" xr:uid="{00000000-0002-0000-0B00-000005000000}">
      <formula1>Security_ID_Number_Type</formula1>
    </dataValidation>
    <dataValidation type="list" allowBlank="1" showInputMessage="1" showErrorMessage="1" sqref="K2:K20" xr:uid="{00000000-0002-0000-0B00-000006000000}">
      <formula1>Stock_Exchange</formula1>
    </dataValidation>
  </dataValidation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22"/>
  <sheetViews>
    <sheetView rightToLeft="1" topLeftCell="Q1" workbookViewId="0">
      <selection activeCell="J26" sqref="J26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8" width="11.6640625" style="2" customWidth="1"/>
    <col min="29" max="29" width="9" style="2" hidden="1" customWidth="1"/>
    <col min="30" max="16384" width="9" style="2" hidden="1"/>
  </cols>
  <sheetData>
    <row r="1" spans="1:28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8</v>
      </c>
      <c r="N1" s="18" t="s">
        <v>853</v>
      </c>
      <c r="O1" s="18" t="s">
        <v>97</v>
      </c>
      <c r="P1" s="18" t="s">
        <v>12</v>
      </c>
      <c r="Q1" s="18" t="s">
        <v>14</v>
      </c>
      <c r="R1" s="18" t="s">
        <v>15</v>
      </c>
      <c r="S1" s="18" t="s">
        <v>9</v>
      </c>
      <c r="T1" s="18" t="s">
        <v>10</v>
      </c>
      <c r="U1" s="18" t="s">
        <v>98</v>
      </c>
      <c r="V1" s="18" t="s">
        <v>11</v>
      </c>
      <c r="W1" s="18" t="s">
        <v>17</v>
      </c>
      <c r="X1" s="18" t="s">
        <v>18</v>
      </c>
      <c r="Y1" s="18" t="s">
        <v>19</v>
      </c>
      <c r="Z1" s="18" t="s">
        <v>20</v>
      </c>
      <c r="AA1" s="18" t="s">
        <v>24</v>
      </c>
      <c r="AB1" s="18" t="s">
        <v>25</v>
      </c>
    </row>
    <row r="2" spans="1:28" x14ac:dyDescent="0.3">
      <c r="A2" s="19"/>
      <c r="B2" s="19"/>
      <c r="C2" s="19"/>
      <c r="D2" s="19"/>
      <c r="E2" s="17"/>
      <c r="F2" s="19"/>
      <c r="G2" s="19"/>
      <c r="H2" s="17"/>
      <c r="I2" s="19"/>
      <c r="J2" s="17"/>
      <c r="K2" s="17"/>
      <c r="L2" s="19"/>
      <c r="M2" s="17"/>
      <c r="N2" s="19"/>
      <c r="O2" s="19"/>
      <c r="P2" s="19"/>
      <c r="Q2" s="19"/>
      <c r="R2" s="19"/>
      <c r="S2" s="19"/>
      <c r="T2" s="19"/>
      <c r="U2" s="19"/>
      <c r="V2" s="17"/>
      <c r="W2" s="19"/>
      <c r="X2" s="19"/>
      <c r="Y2" s="19"/>
      <c r="Z2" s="19"/>
      <c r="AA2" s="19"/>
      <c r="AB2" s="19"/>
    </row>
    <row r="3" spans="1:28" x14ac:dyDescent="0.3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7"/>
      <c r="N3" s="19"/>
      <c r="O3" s="19"/>
      <c r="P3" s="19"/>
      <c r="Q3" s="19"/>
      <c r="R3" s="19"/>
      <c r="S3" s="19"/>
      <c r="T3" s="19"/>
      <c r="U3" s="19"/>
      <c r="V3" s="17"/>
      <c r="W3" s="19"/>
      <c r="X3" s="19"/>
      <c r="Y3" s="19"/>
      <c r="Z3" s="19"/>
      <c r="AA3" s="19"/>
      <c r="AB3" s="19"/>
    </row>
    <row r="4" spans="1:28" x14ac:dyDescent="0.3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7"/>
      <c r="N4" s="19"/>
      <c r="O4" s="19"/>
      <c r="P4" s="19"/>
      <c r="Q4" s="19"/>
      <c r="R4" s="19"/>
      <c r="S4" s="19"/>
      <c r="T4" s="19"/>
      <c r="U4" s="19"/>
      <c r="V4" s="17"/>
      <c r="W4" s="19"/>
      <c r="X4" s="19"/>
      <c r="Y4" s="19"/>
      <c r="Z4" s="19"/>
      <c r="AA4" s="19"/>
      <c r="AB4" s="19"/>
    </row>
    <row r="5" spans="1:28" x14ac:dyDescent="0.3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7"/>
      <c r="N5" s="19"/>
      <c r="O5" s="19"/>
      <c r="P5" s="19"/>
      <c r="Q5" s="19"/>
      <c r="R5" s="19"/>
      <c r="S5" s="19"/>
      <c r="T5" s="19"/>
      <c r="U5" s="19"/>
      <c r="V5" s="17"/>
      <c r="W5" s="19"/>
      <c r="X5" s="19"/>
      <c r="Y5" s="19"/>
      <c r="Z5" s="19"/>
      <c r="AA5" s="19"/>
      <c r="AB5" s="19"/>
    </row>
    <row r="6" spans="1:28" x14ac:dyDescent="0.3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7"/>
      <c r="N6" s="19"/>
      <c r="O6" s="19"/>
      <c r="P6" s="19"/>
      <c r="Q6" s="19"/>
      <c r="R6" s="19"/>
      <c r="S6" s="19"/>
      <c r="T6" s="19"/>
      <c r="U6" s="19"/>
      <c r="V6" s="17"/>
      <c r="W6" s="19"/>
      <c r="X6" s="19"/>
      <c r="Y6" s="19"/>
      <c r="Z6" s="19"/>
      <c r="AA6" s="19"/>
      <c r="AB6" s="19"/>
    </row>
    <row r="7" spans="1:28" x14ac:dyDescent="0.3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7"/>
      <c r="N7" s="19"/>
      <c r="O7" s="19"/>
      <c r="P7" s="19"/>
      <c r="Q7" s="19"/>
      <c r="R7" s="19"/>
      <c r="S7" s="19"/>
      <c r="T7" s="19"/>
      <c r="U7" s="19"/>
      <c r="V7" s="17"/>
      <c r="W7" s="19"/>
      <c r="X7" s="19"/>
      <c r="Y7" s="19"/>
      <c r="Z7" s="19"/>
      <c r="AA7" s="19"/>
      <c r="AB7" s="19"/>
    </row>
    <row r="8" spans="1:28" x14ac:dyDescent="0.3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7"/>
      <c r="N8" s="19"/>
      <c r="O8" s="19"/>
      <c r="P8" s="19"/>
      <c r="Q8" s="19"/>
      <c r="R8" s="19"/>
      <c r="S8" s="19"/>
      <c r="T8" s="19"/>
      <c r="U8" s="19"/>
      <c r="V8" s="17"/>
      <c r="W8" s="19"/>
      <c r="X8" s="19"/>
      <c r="Y8" s="19"/>
      <c r="Z8" s="19"/>
      <c r="AA8" s="19"/>
      <c r="AB8" s="19"/>
    </row>
    <row r="9" spans="1:28" x14ac:dyDescent="0.3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7"/>
      <c r="N9" s="19"/>
      <c r="O9" s="19"/>
      <c r="P9" s="19"/>
      <c r="Q9" s="19"/>
      <c r="R9" s="19"/>
      <c r="S9" s="19"/>
      <c r="T9" s="19"/>
      <c r="U9" s="19"/>
      <c r="V9" s="17"/>
      <c r="W9" s="19"/>
      <c r="X9" s="19"/>
      <c r="Y9" s="19"/>
      <c r="Z9" s="19"/>
      <c r="AA9" s="19"/>
      <c r="AB9" s="19"/>
    </row>
    <row r="10" spans="1:28" x14ac:dyDescent="0.3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7"/>
      <c r="W10" s="19"/>
      <c r="X10" s="19"/>
      <c r="Y10" s="19"/>
      <c r="Z10" s="19"/>
      <c r="AA10" s="19"/>
      <c r="AB10" s="19"/>
    </row>
    <row r="11" spans="1:28" x14ac:dyDescent="0.3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7"/>
      <c r="W11" s="19"/>
      <c r="X11" s="19"/>
      <c r="Y11" s="19"/>
      <c r="Z11" s="19"/>
      <c r="AA11" s="19"/>
      <c r="AB11" s="19"/>
    </row>
    <row r="12" spans="1:28" x14ac:dyDescent="0.3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7"/>
      <c r="W12" s="19"/>
      <c r="X12" s="19"/>
      <c r="Y12" s="19"/>
      <c r="Z12" s="19"/>
      <c r="AA12" s="19"/>
      <c r="AB12" s="19"/>
    </row>
    <row r="13" spans="1:28" x14ac:dyDescent="0.3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7"/>
      <c r="W13" s="19"/>
      <c r="X13" s="19"/>
      <c r="Y13" s="19"/>
      <c r="Z13" s="19"/>
      <c r="AA13" s="19"/>
      <c r="AB13" s="19"/>
    </row>
    <row r="14" spans="1:28" x14ac:dyDescent="0.3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7"/>
      <c r="W14" s="19"/>
      <c r="X14" s="19"/>
      <c r="Y14" s="19"/>
      <c r="Z14" s="19"/>
      <c r="AA14" s="19"/>
      <c r="AB14" s="19"/>
    </row>
    <row r="15" spans="1:28" x14ac:dyDescent="0.3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7"/>
      <c r="W15" s="19"/>
      <c r="X15" s="19"/>
      <c r="Y15" s="19"/>
      <c r="Z15" s="19"/>
      <c r="AA15" s="19"/>
      <c r="AB15" s="19"/>
    </row>
    <row r="16" spans="1:28" x14ac:dyDescent="0.3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7"/>
      <c r="W16" s="19"/>
      <c r="X16" s="19"/>
      <c r="Y16" s="19"/>
      <c r="Z16" s="19"/>
      <c r="AA16" s="19"/>
      <c r="AB16" s="19"/>
    </row>
    <row r="17" spans="1:28" x14ac:dyDescent="0.3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7"/>
      <c r="W17" s="19"/>
      <c r="X17" s="19"/>
      <c r="Y17" s="19"/>
      <c r="Z17" s="19"/>
      <c r="AA17" s="19"/>
      <c r="AB17" s="19"/>
    </row>
    <row r="18" spans="1:28" x14ac:dyDescent="0.3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7"/>
      <c r="W18" s="19"/>
      <c r="X18" s="19"/>
      <c r="Y18" s="19"/>
      <c r="Z18" s="19"/>
      <c r="AA18" s="19"/>
      <c r="AB18" s="19"/>
    </row>
    <row r="19" spans="1:28" x14ac:dyDescent="0.3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7"/>
      <c r="W19" s="19"/>
      <c r="X19" s="19"/>
      <c r="Y19" s="19"/>
      <c r="Z19" s="19"/>
      <c r="AA19" s="19"/>
      <c r="AB19" s="19"/>
    </row>
    <row r="20" spans="1:28" x14ac:dyDescent="0.3">
      <c r="E20" s="17"/>
      <c r="H20" s="17"/>
      <c r="I20" s="19"/>
      <c r="J20" s="17"/>
      <c r="K20" s="17"/>
      <c r="L20" s="19"/>
      <c r="M20" s="17"/>
      <c r="N20" s="19"/>
      <c r="O20" s="19"/>
      <c r="T20" s="19"/>
      <c r="U20" s="19"/>
    </row>
    <row r="21" spans="1:28" x14ac:dyDescent="0.3">
      <c r="E21"/>
      <c r="H21" s="4"/>
      <c r="M21" s="4"/>
      <c r="N21" s="19"/>
    </row>
    <row r="22" spans="1:28" x14ac:dyDescent="0.3">
      <c r="M22" s="4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0C00-000000000000}">
      <formula1>israel_abroad</formula1>
    </dataValidation>
    <dataValidation type="list" allowBlank="1" showInputMessage="1" showErrorMessage="1" sqref="O2:O20" xr:uid="{00000000-0002-0000-0C00-000001000000}">
      <formula1>Holding_interest</formula1>
    </dataValidation>
    <dataValidation type="list" allowBlank="1" showInputMessage="1" showErrorMessage="1" sqref="U2:U20" xr:uid="{00000000-0002-0000-0C00-000002000000}">
      <formula1>What_is_rated</formula1>
    </dataValidation>
    <dataValidation type="list" allowBlank="1" showInputMessage="1" showErrorMessage="1" sqref="T2:T20" xr:uid="{00000000-0002-0000-0C00-000003000000}">
      <formula1>Rating_Agency</formula1>
    </dataValidation>
    <dataValidation type="list" allowBlank="1" showInputMessage="1" showErrorMessage="1" sqref="K2:K20" xr:uid="{00000000-0002-0000-0C00-000004000000}">
      <formula1>Country_list</formula1>
    </dataValidation>
    <dataValidation type="list" allowBlank="1" showInputMessage="1" showErrorMessage="1" sqref="E2:E20" xr:uid="{00000000-0002-0000-0C00-000005000000}">
      <formula1>Issuer_Type_TFunds</formula1>
    </dataValidation>
    <dataValidation type="list" allowBlank="1" showInputMessage="1" showErrorMessage="1" sqref="N2:N21" xr:uid="{00000000-0002-0000-0C00-000006000000}">
      <formula1>Underlying_Asset_Structured</formula1>
    </dataValidation>
    <dataValidation type="list" allowBlank="1" showInputMessage="1" showErrorMessage="1" sqref="H2:H20" xr:uid="{00000000-0002-0000-0C00-000007000000}">
      <formula1>Security_ID_Number_Type</formula1>
    </dataValidation>
    <dataValidation type="list" allowBlank="1" showInputMessage="1" showErrorMessage="1" sqref="L2:L20" xr:uid="{00000000-0002-0000-0C00-000008000000}">
      <formula1>Tradeable_Status</formula1>
    </dataValidation>
    <dataValidation type="list" allowBlank="1" showInputMessage="1" showErrorMessage="1" sqref="M2:M20" xr:uid="{00000000-0002-0000-0C00-000009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A000000}">
          <x14:formula1>
            <xm:f>'אפשרויות בחירה'!$C$906:$C$911</xm:f>
          </x14:formula1>
          <xm:sqref>I2:I20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20"/>
  <sheetViews>
    <sheetView rightToLeft="1" workbookViewId="0">
      <selection activeCell="A2" sqref="A2"/>
    </sheetView>
  </sheetViews>
  <sheetFormatPr defaultColWidth="0" defaultRowHeight="14.4" x14ac:dyDescent="0.3"/>
  <cols>
    <col min="1" max="8" width="11.6640625" customWidth="1"/>
    <col min="9" max="9" width="11.6640625" style="2" customWidth="1"/>
    <col min="10" max="23" width="11.6640625" customWidth="1"/>
    <col min="24" max="24" width="11.6640625" style="2" customWidth="1"/>
    <col min="25" max="25" width="11.6640625" customWidth="1"/>
    <col min="26" max="26" width="9" hidden="1" customWidth="1"/>
    <col min="27" max="16384" width="9" hidden="1"/>
  </cols>
  <sheetData>
    <row r="1" spans="1:25" ht="52.8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95</v>
      </c>
      <c r="G1" s="18" t="s">
        <v>5</v>
      </c>
      <c r="H1" s="18" t="s">
        <v>6</v>
      </c>
      <c r="I1" s="18" t="s">
        <v>7</v>
      </c>
      <c r="J1" s="18" t="s">
        <v>860</v>
      </c>
      <c r="K1" s="18" t="s">
        <v>9</v>
      </c>
      <c r="L1" s="18" t="s">
        <v>10</v>
      </c>
      <c r="M1" s="18" t="s">
        <v>11</v>
      </c>
      <c r="N1" s="18" t="s">
        <v>12</v>
      </c>
      <c r="O1" s="18" t="s">
        <v>13</v>
      </c>
      <c r="P1" s="18" t="s">
        <v>14</v>
      </c>
      <c r="Q1" s="18" t="s">
        <v>15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18" t="s">
        <v>22</v>
      </c>
      <c r="X1" s="18" t="s">
        <v>24</v>
      </c>
      <c r="Y1" s="18" t="s">
        <v>25</v>
      </c>
    </row>
    <row r="2" spans="1:25" x14ac:dyDescent="0.3">
      <c r="A2" s="19"/>
      <c r="B2" s="19"/>
      <c r="C2" s="19"/>
      <c r="D2" s="19"/>
      <c r="E2" s="19"/>
      <c r="F2" s="19"/>
      <c r="G2" s="19"/>
      <c r="H2" s="17"/>
      <c r="I2" s="17"/>
      <c r="J2" s="19"/>
      <c r="K2" s="24"/>
      <c r="L2" s="19"/>
      <c r="M2" s="17"/>
      <c r="N2" s="19"/>
      <c r="O2" s="19"/>
      <c r="P2" s="19"/>
      <c r="Q2" s="19"/>
      <c r="R2" s="19"/>
      <c r="S2" s="19"/>
      <c r="T2" s="19"/>
      <c r="U2" s="19"/>
      <c r="V2" s="19"/>
      <c r="W2" s="17"/>
      <c r="X2" s="19"/>
      <c r="Y2" s="19"/>
    </row>
    <row r="3" spans="1:25" x14ac:dyDescent="0.3">
      <c r="A3" s="19"/>
      <c r="B3" s="19"/>
      <c r="C3" s="19"/>
      <c r="D3" s="19"/>
      <c r="E3" s="19"/>
      <c r="F3" s="19"/>
      <c r="G3" s="19"/>
      <c r="H3" s="17"/>
      <c r="I3" s="17"/>
      <c r="J3" s="19"/>
      <c r="K3" s="19"/>
      <c r="L3" s="19"/>
      <c r="M3" s="17"/>
      <c r="N3" s="19"/>
      <c r="O3" s="19"/>
      <c r="P3" s="19"/>
      <c r="Q3" s="19"/>
      <c r="R3" s="19"/>
      <c r="S3" s="19"/>
      <c r="T3" s="19"/>
      <c r="U3" s="19"/>
      <c r="V3" s="19"/>
      <c r="W3" s="17"/>
      <c r="X3" s="19"/>
      <c r="Y3" s="19"/>
    </row>
    <row r="4" spans="1:25" x14ac:dyDescent="0.3">
      <c r="A4" s="19"/>
      <c r="B4" s="19"/>
      <c r="C4" s="19"/>
      <c r="D4" s="19"/>
      <c r="E4" s="19"/>
      <c r="F4" s="19"/>
      <c r="G4" s="19"/>
      <c r="H4" s="17"/>
      <c r="I4" s="17"/>
      <c r="J4" s="19"/>
      <c r="K4" s="19"/>
      <c r="L4" s="19"/>
      <c r="M4" s="17"/>
      <c r="N4" s="19"/>
      <c r="O4" s="19"/>
      <c r="P4" s="19"/>
      <c r="Q4" s="19"/>
      <c r="R4" s="19"/>
      <c r="S4" s="19"/>
      <c r="T4" s="19"/>
      <c r="U4" s="19"/>
      <c r="V4" s="19"/>
      <c r="W4" s="17"/>
      <c r="X4" s="19"/>
      <c r="Y4" s="19"/>
    </row>
    <row r="5" spans="1:25" x14ac:dyDescent="0.3">
      <c r="A5" s="19"/>
      <c r="B5" s="19"/>
      <c r="C5" s="19"/>
      <c r="D5" s="19"/>
      <c r="E5" s="19"/>
      <c r="F5" s="19"/>
      <c r="G5" s="19"/>
      <c r="H5" s="17"/>
      <c r="I5" s="17"/>
      <c r="J5" s="19"/>
      <c r="K5" s="17"/>
      <c r="L5" s="19"/>
      <c r="N5" s="19"/>
      <c r="O5" s="19"/>
      <c r="P5" s="17"/>
      <c r="Q5" s="17"/>
      <c r="R5" s="19"/>
      <c r="T5" s="19"/>
      <c r="U5" s="19"/>
      <c r="V5" s="19"/>
      <c r="W5" s="19"/>
      <c r="X5" s="19"/>
      <c r="Y5" s="19"/>
    </row>
    <row r="6" spans="1:25" x14ac:dyDescent="0.3">
      <c r="A6" s="19"/>
      <c r="B6" s="19"/>
      <c r="C6" s="19"/>
      <c r="D6" s="19"/>
      <c r="E6" s="19"/>
      <c r="F6" s="19"/>
      <c r="G6" s="19"/>
      <c r="H6" s="17"/>
      <c r="I6" s="17"/>
      <c r="J6" s="19"/>
      <c r="K6" s="19"/>
      <c r="L6" s="19"/>
      <c r="M6" s="17"/>
      <c r="N6" s="19"/>
      <c r="O6" s="19"/>
      <c r="P6" s="19"/>
      <c r="Q6" s="19"/>
      <c r="R6" s="19"/>
      <c r="S6" s="19"/>
      <c r="T6" s="19"/>
      <c r="U6" s="19"/>
      <c r="V6" s="19"/>
      <c r="W6" s="17"/>
      <c r="X6" s="19"/>
      <c r="Y6" s="19"/>
    </row>
    <row r="7" spans="1:25" x14ac:dyDescent="0.3">
      <c r="A7" s="19"/>
      <c r="B7" s="19"/>
      <c r="C7" s="19"/>
      <c r="D7" s="19"/>
      <c r="E7" s="19"/>
      <c r="F7" s="19"/>
      <c r="G7" s="19"/>
      <c r="H7" s="17"/>
      <c r="I7" s="17"/>
      <c r="J7" s="19"/>
      <c r="K7" s="19"/>
      <c r="L7" s="19"/>
      <c r="M7" s="17"/>
      <c r="N7" s="19"/>
      <c r="O7" s="19"/>
      <c r="P7" s="19"/>
      <c r="Q7" s="19"/>
      <c r="R7" s="19"/>
      <c r="S7" s="19"/>
      <c r="T7" s="19"/>
      <c r="U7" s="19"/>
      <c r="V7" s="19"/>
      <c r="W7" s="17"/>
      <c r="X7" s="19"/>
      <c r="Y7" s="19"/>
    </row>
    <row r="8" spans="1:25" x14ac:dyDescent="0.3">
      <c r="A8" s="19"/>
      <c r="B8" s="19"/>
      <c r="C8" s="19"/>
      <c r="D8" s="19"/>
      <c r="E8" s="19"/>
      <c r="F8" s="19"/>
      <c r="G8" s="19"/>
      <c r="H8" s="17"/>
      <c r="I8" s="17"/>
      <c r="J8" s="19"/>
      <c r="K8" s="19"/>
      <c r="L8" s="19"/>
      <c r="M8" s="17"/>
      <c r="N8" s="19"/>
      <c r="O8" s="19"/>
      <c r="P8" s="19"/>
      <c r="Q8" s="19"/>
      <c r="R8" s="19"/>
      <c r="S8" s="19"/>
      <c r="T8" s="19"/>
      <c r="U8" s="19"/>
      <c r="V8" s="19"/>
      <c r="W8" s="17"/>
      <c r="X8" s="19"/>
      <c r="Y8" s="19"/>
    </row>
    <row r="9" spans="1:25" x14ac:dyDescent="0.3">
      <c r="A9" s="19"/>
      <c r="B9" s="19"/>
      <c r="C9" s="19"/>
      <c r="D9" s="19"/>
      <c r="E9" s="19"/>
      <c r="F9" s="19"/>
      <c r="G9" s="19"/>
      <c r="H9" s="17"/>
      <c r="I9" s="17"/>
      <c r="J9" s="19"/>
      <c r="K9" s="19"/>
      <c r="L9" s="19"/>
      <c r="M9" s="17"/>
      <c r="N9" s="19"/>
      <c r="O9" s="19"/>
      <c r="P9" s="19"/>
      <c r="Q9" s="19"/>
      <c r="R9" s="19"/>
      <c r="S9" s="19"/>
      <c r="T9" s="19"/>
      <c r="U9" s="19"/>
      <c r="V9" s="19"/>
      <c r="W9" s="17"/>
      <c r="X9" s="19"/>
      <c r="Y9" s="19"/>
    </row>
    <row r="10" spans="1:25" x14ac:dyDescent="0.3">
      <c r="A10" s="19"/>
      <c r="B10" s="19"/>
      <c r="C10" s="19"/>
      <c r="D10" s="19"/>
      <c r="E10" s="19"/>
      <c r="F10" s="19"/>
      <c r="G10" s="19"/>
      <c r="H10" s="17"/>
      <c r="I10" s="17"/>
      <c r="J10" s="19"/>
      <c r="K10" s="19"/>
      <c r="L10" s="19"/>
      <c r="M10" s="17"/>
      <c r="N10" s="19"/>
      <c r="O10" s="19"/>
      <c r="P10" s="19"/>
      <c r="Q10" s="19"/>
      <c r="R10" s="19"/>
      <c r="S10" s="19"/>
      <c r="T10" s="19"/>
      <c r="U10" s="19"/>
      <c r="V10" s="19"/>
      <c r="W10" s="17"/>
      <c r="X10" s="19"/>
      <c r="Y10" s="19"/>
    </row>
    <row r="11" spans="1:25" x14ac:dyDescent="0.3">
      <c r="A11" s="19"/>
      <c r="B11" s="19"/>
      <c r="C11" s="19"/>
      <c r="D11" s="19"/>
      <c r="E11" s="19"/>
      <c r="F11" s="19"/>
      <c r="G11" s="19"/>
      <c r="H11" s="17"/>
      <c r="I11" s="17"/>
      <c r="J11" s="19"/>
      <c r="K11" s="19"/>
      <c r="L11" s="19"/>
      <c r="M11" s="17"/>
      <c r="N11" s="19"/>
      <c r="O11" s="19"/>
      <c r="P11" s="19"/>
      <c r="Q11" s="19"/>
      <c r="R11" s="19"/>
      <c r="S11" s="19"/>
      <c r="T11" s="19"/>
      <c r="U11" s="19"/>
      <c r="V11" s="19"/>
      <c r="W11" s="17"/>
      <c r="X11" s="19"/>
      <c r="Y11" s="19"/>
    </row>
    <row r="12" spans="1:25" x14ac:dyDescent="0.3">
      <c r="A12" s="19"/>
      <c r="B12" s="19"/>
      <c r="C12" s="19"/>
      <c r="D12" s="19"/>
      <c r="E12" s="19"/>
      <c r="F12" s="19"/>
      <c r="G12" s="19"/>
      <c r="H12" s="17"/>
      <c r="I12" s="17"/>
      <c r="J12" s="19"/>
      <c r="K12" s="19"/>
      <c r="L12" s="19"/>
      <c r="M12" s="17"/>
      <c r="N12" s="19"/>
      <c r="O12" s="19"/>
      <c r="P12" s="19"/>
      <c r="Q12" s="19"/>
      <c r="R12" s="19"/>
      <c r="S12" s="19"/>
      <c r="T12" s="19"/>
      <c r="U12" s="19"/>
      <c r="V12" s="19"/>
      <c r="W12" s="17"/>
      <c r="X12" s="19"/>
      <c r="Y12" s="19"/>
    </row>
    <row r="13" spans="1:25" x14ac:dyDescent="0.3">
      <c r="A13" s="19"/>
      <c r="B13" s="19"/>
      <c r="C13" s="19"/>
      <c r="D13" s="19"/>
      <c r="E13" s="19"/>
      <c r="F13" s="19"/>
      <c r="G13" s="19"/>
      <c r="H13" s="17"/>
      <c r="I13" s="17"/>
      <c r="J13" s="19"/>
      <c r="K13" s="19"/>
      <c r="L13" s="19"/>
      <c r="M13" s="17"/>
      <c r="N13" s="19"/>
      <c r="O13" s="19"/>
      <c r="P13" s="19"/>
      <c r="Q13" s="19"/>
      <c r="R13" s="19"/>
      <c r="S13" s="19"/>
      <c r="T13" s="19"/>
      <c r="U13" s="19"/>
      <c r="V13" s="19"/>
      <c r="W13" s="17"/>
      <c r="X13" s="19"/>
      <c r="Y13" s="19"/>
    </row>
    <row r="14" spans="1:25" x14ac:dyDescent="0.3">
      <c r="A14" s="19"/>
      <c r="B14" s="19"/>
      <c r="C14" s="19"/>
      <c r="D14" s="19"/>
      <c r="E14" s="19"/>
      <c r="F14" s="19"/>
      <c r="G14" s="19"/>
      <c r="H14" s="17"/>
      <c r="I14" s="17"/>
      <c r="J14" s="19"/>
      <c r="K14" s="19"/>
      <c r="L14" s="19"/>
      <c r="M14" s="17"/>
      <c r="N14" s="19"/>
      <c r="O14" s="19"/>
      <c r="P14" s="19"/>
      <c r="Q14" s="19"/>
      <c r="R14" s="19"/>
      <c r="S14" s="19"/>
      <c r="T14" s="19"/>
      <c r="U14" s="19"/>
      <c r="V14" s="19"/>
      <c r="W14" s="17"/>
      <c r="X14" s="19"/>
      <c r="Y14" s="19"/>
    </row>
    <row r="15" spans="1:25" x14ac:dyDescent="0.3">
      <c r="A15" s="19"/>
      <c r="B15" s="19"/>
      <c r="C15" s="19"/>
      <c r="D15" s="19"/>
      <c r="E15" s="19"/>
      <c r="F15" s="19"/>
      <c r="G15" s="19"/>
      <c r="H15" s="17"/>
      <c r="I15" s="17"/>
      <c r="J15" s="19"/>
      <c r="K15" s="19"/>
      <c r="L15" s="19"/>
      <c r="M15" s="17"/>
      <c r="N15" s="19"/>
      <c r="O15" s="19"/>
      <c r="P15" s="19"/>
      <c r="Q15" s="19"/>
      <c r="R15" s="19"/>
      <c r="S15" s="19"/>
      <c r="T15" s="19"/>
      <c r="U15" s="19"/>
      <c r="V15" s="19"/>
      <c r="W15" s="17"/>
      <c r="X15" s="19"/>
      <c r="Y15" s="19"/>
    </row>
    <row r="16" spans="1:25" x14ac:dyDescent="0.3">
      <c r="A16" s="19"/>
      <c r="B16" s="19"/>
      <c r="C16" s="19"/>
      <c r="D16" s="19"/>
      <c r="E16" s="19"/>
      <c r="F16" s="19"/>
      <c r="G16" s="19"/>
      <c r="H16" s="17"/>
      <c r="I16" s="17"/>
      <c r="J16" s="19"/>
      <c r="K16" s="19"/>
      <c r="L16" s="19"/>
      <c r="M16" s="17"/>
      <c r="N16" s="19"/>
      <c r="O16" s="19"/>
      <c r="P16" s="19"/>
      <c r="Q16" s="19"/>
      <c r="R16" s="19"/>
      <c r="S16" s="19"/>
      <c r="T16" s="19"/>
      <c r="U16" s="19"/>
      <c r="V16" s="19"/>
      <c r="W16" s="17"/>
      <c r="X16" s="19"/>
      <c r="Y16" s="19"/>
    </row>
    <row r="17" spans="1:25" x14ac:dyDescent="0.3">
      <c r="A17" s="19"/>
      <c r="B17" s="19"/>
      <c r="C17" s="19"/>
      <c r="D17" s="19"/>
      <c r="E17" s="19"/>
      <c r="F17" s="19"/>
      <c r="G17" s="19"/>
      <c r="H17" s="17"/>
      <c r="I17" s="17"/>
      <c r="J17" s="19"/>
      <c r="K17" s="19"/>
      <c r="L17" s="19"/>
      <c r="M17" s="17"/>
      <c r="N17" s="19"/>
      <c r="O17" s="19"/>
      <c r="P17" s="19"/>
      <c r="Q17" s="19"/>
      <c r="R17" s="19"/>
      <c r="S17" s="19"/>
      <c r="T17" s="19"/>
      <c r="U17" s="19"/>
      <c r="V17" s="19"/>
      <c r="W17" s="17"/>
      <c r="X17" s="19"/>
      <c r="Y17" s="19"/>
    </row>
    <row r="18" spans="1:25" x14ac:dyDescent="0.3">
      <c r="A18" s="19"/>
      <c r="B18" s="19"/>
      <c r="C18" s="19"/>
      <c r="D18" s="19"/>
      <c r="E18" s="19"/>
      <c r="F18" s="19"/>
      <c r="G18" s="19"/>
      <c r="H18" s="17"/>
      <c r="I18" s="17"/>
      <c r="J18" s="19"/>
      <c r="K18" s="19"/>
      <c r="L18" s="19"/>
      <c r="M18" s="17"/>
      <c r="N18" s="19"/>
      <c r="O18" s="19"/>
      <c r="P18" s="19"/>
      <c r="Q18" s="19"/>
      <c r="R18" s="19"/>
      <c r="S18" s="19"/>
      <c r="T18" s="19"/>
      <c r="U18" s="19"/>
      <c r="V18" s="19"/>
      <c r="W18" s="17"/>
      <c r="X18" s="19"/>
      <c r="Y18" s="19"/>
    </row>
    <row r="19" spans="1:25" x14ac:dyDescent="0.3">
      <c r="A19" s="19"/>
      <c r="B19" s="19"/>
      <c r="C19" s="19"/>
      <c r="D19" s="19"/>
      <c r="E19" s="19"/>
      <c r="F19" s="19"/>
      <c r="G19" s="19"/>
      <c r="H19" s="17"/>
      <c r="I19" s="17"/>
      <c r="J19" s="19"/>
      <c r="K19" s="19"/>
      <c r="L19" s="19"/>
      <c r="M19" s="17"/>
      <c r="N19" s="19"/>
      <c r="O19" s="19"/>
      <c r="P19" s="19"/>
      <c r="Q19" s="19"/>
      <c r="R19" s="19"/>
      <c r="S19" s="19"/>
      <c r="T19" s="19"/>
      <c r="U19" s="19"/>
      <c r="V19" s="19"/>
      <c r="W19" s="17"/>
      <c r="X19" s="19"/>
      <c r="Y19" s="19"/>
    </row>
    <row r="20" spans="1:25" x14ac:dyDescent="0.3">
      <c r="F20" s="19"/>
      <c r="G20" s="19"/>
      <c r="H20" s="17"/>
      <c r="I20" s="17"/>
      <c r="L20" s="19"/>
      <c r="W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9">
    <dataValidation type="list" allowBlank="1" showInputMessage="1" showErrorMessage="1" sqref="W6:W20 W2:W4" xr:uid="{00000000-0002-0000-0D00-000000000000}">
      <formula1>In_the_books</formula1>
    </dataValidation>
    <dataValidation type="list" allowBlank="1" showInputMessage="1" showErrorMessage="1" sqref="Y5" xr:uid="{00000000-0002-0000-0D00-000001000000}">
      <formula1>Info_Provider</formula1>
    </dataValidation>
    <dataValidation type="list" allowBlank="1" showInputMessage="1" showErrorMessage="1" sqref="H2:H20 K5" xr:uid="{00000000-0002-0000-0D00-000002000000}">
      <formula1>israel_abroad</formula1>
    </dataValidation>
    <dataValidation type="list" allowBlank="1" showInputMessage="1" showErrorMessage="1" sqref="O5 L2:L20" xr:uid="{00000000-0002-0000-0D00-000003000000}">
      <formula1>Rating_Agency</formula1>
    </dataValidation>
    <dataValidation type="list" allowBlank="1" showInputMessage="1" showErrorMessage="1" sqref="P5" xr:uid="{00000000-0002-0000-0D00-000004000000}">
      <formula1>Currency</formula1>
    </dataValidation>
    <dataValidation type="list" allowBlank="1" showInputMessage="1" showErrorMessage="1" sqref="Q5" xr:uid="{00000000-0002-0000-0D00-000005000000}">
      <formula1>Currency_Abbreviation</formula1>
    </dataValidation>
    <dataValidation type="list" allowBlank="1" showInputMessage="1" showErrorMessage="1" sqref="I2:I20" xr:uid="{00000000-0002-0000-0D00-000006000000}">
      <formula1>Country_list</formula1>
    </dataValidation>
    <dataValidation type="list" allowBlank="1" showInputMessage="1" showErrorMessage="1" sqref="F2:F20" xr:uid="{00000000-0002-0000-0D00-000007000000}">
      <formula1>Type_of_Security_ID_Fund</formula1>
    </dataValidation>
    <dataValidation type="list" allowBlank="1" showInputMessage="1" showErrorMessage="1" sqref="J5" xr:uid="{00000000-0002-0000-0D00-000008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9000000}">
          <x14:formula1>
            <xm:f>'אפשרויות בחירה'!$C$912:$C$919</xm:f>
          </x14:formula1>
          <xm:sqref>G2:G20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24"/>
  <sheetViews>
    <sheetView rightToLeft="1" workbookViewId="0">
      <selection activeCell="A2" sqref="A2"/>
    </sheetView>
  </sheetViews>
  <sheetFormatPr defaultColWidth="0" defaultRowHeight="14.4" x14ac:dyDescent="0.3"/>
  <cols>
    <col min="1" max="7" width="11.6640625" style="2" customWidth="1"/>
    <col min="8" max="8" width="11.6640625" customWidth="1"/>
    <col min="9" max="15" width="11.6640625" style="2" customWidth="1"/>
    <col min="16" max="16" width="11.6640625" customWidth="1"/>
    <col min="17" max="18" width="11.6640625" style="2" customWidth="1"/>
    <col min="19" max="19" width="9" style="2" hidden="1" customWidth="1"/>
    <col min="20" max="16384" width="9" style="2" hidden="1"/>
  </cols>
  <sheetData>
    <row r="1" spans="1:18" ht="52.8" x14ac:dyDescent="0.3">
      <c r="A1" s="18" t="s">
        <v>0</v>
      </c>
      <c r="B1" s="18" t="s">
        <v>1</v>
      </c>
      <c r="C1" s="18" t="s">
        <v>5</v>
      </c>
      <c r="D1" s="18" t="s">
        <v>3</v>
      </c>
      <c r="E1" s="18" t="s">
        <v>4</v>
      </c>
      <c r="F1" s="18" t="s">
        <v>860</v>
      </c>
      <c r="G1" s="18" t="s">
        <v>12</v>
      </c>
      <c r="H1" s="18" t="s">
        <v>861</v>
      </c>
      <c r="I1" s="18" t="s">
        <v>13</v>
      </c>
      <c r="J1" s="18" t="s">
        <v>14</v>
      </c>
      <c r="K1" s="18" t="s">
        <v>15</v>
      </c>
      <c r="L1" s="18" t="s">
        <v>17</v>
      </c>
      <c r="M1" s="18" t="s">
        <v>19</v>
      </c>
      <c r="N1" s="18" t="s">
        <v>20</v>
      </c>
      <c r="O1" s="18" t="s">
        <v>21</v>
      </c>
      <c r="P1" s="18" t="s">
        <v>22</v>
      </c>
      <c r="Q1" s="18" t="s">
        <v>24</v>
      </c>
      <c r="R1" s="18" t="s">
        <v>25</v>
      </c>
    </row>
    <row r="2" spans="1:18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7"/>
      <c r="Q2" s="19"/>
      <c r="R2" s="19"/>
    </row>
    <row r="3" spans="1:18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7"/>
      <c r="Q3" s="19"/>
      <c r="R3" s="19"/>
    </row>
    <row r="4" spans="1:18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7"/>
      <c r="Q4" s="19"/>
      <c r="R4" s="19"/>
    </row>
    <row r="5" spans="1:18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7"/>
      <c r="Q6" s="19"/>
      <c r="R6" s="19"/>
    </row>
    <row r="7" spans="1:18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7"/>
      <c r="Q7" s="19"/>
      <c r="R7" s="19"/>
    </row>
    <row r="8" spans="1:18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7"/>
      <c r="Q8" s="19"/>
      <c r="R8" s="19"/>
    </row>
    <row r="9" spans="1:18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7"/>
      <c r="Q9" s="19"/>
      <c r="R9" s="19"/>
    </row>
    <row r="10" spans="1:18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7"/>
      <c r="Q10" s="19"/>
      <c r="R10" s="19"/>
    </row>
    <row r="11" spans="1:18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7"/>
      <c r="Q11" s="19"/>
      <c r="R11" s="19"/>
    </row>
    <row r="12" spans="1:18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7"/>
      <c r="Q12" s="19"/>
      <c r="R12" s="19"/>
    </row>
    <row r="13" spans="1:18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7"/>
      <c r="Q13" s="19"/>
      <c r="R13" s="19"/>
    </row>
    <row r="14" spans="1:18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7"/>
      <c r="Q14" s="19"/>
      <c r="R14" s="19"/>
    </row>
    <row r="15" spans="1:18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7"/>
      <c r="Q15" s="19"/>
      <c r="R15" s="19"/>
    </row>
    <row r="16" spans="1:1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7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7"/>
      <c r="Q17" s="19"/>
      <c r="R17" s="19"/>
    </row>
    <row r="18" spans="1:18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7"/>
      <c r="Q18" s="19"/>
      <c r="R18" s="19"/>
    </row>
    <row r="19" spans="1:18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7"/>
      <c r="Q19" s="19"/>
      <c r="R19" s="19"/>
    </row>
    <row r="20" spans="1:18" x14ac:dyDescent="0.3">
      <c r="C20" s="19"/>
      <c r="H20" s="19"/>
      <c r="P20" s="17"/>
    </row>
    <row r="21" spans="1:18" x14ac:dyDescent="0.3">
      <c r="C21"/>
      <c r="H21" s="2"/>
      <c r="P21" s="2"/>
    </row>
    <row r="22" spans="1:18" x14ac:dyDescent="0.3">
      <c r="H22" s="2"/>
    </row>
    <row r="23" spans="1:18" x14ac:dyDescent="0.3">
      <c r="H23" s="2"/>
    </row>
    <row r="24" spans="1:18" x14ac:dyDescent="0.3">
      <c r="H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2">
    <dataValidation type="list" allowBlank="1" showInputMessage="1" showErrorMessage="1" sqref="P6:P20 P2:P4" xr:uid="{00000000-0002-0000-0E00-000000000000}">
      <formula1>In_the_books</formula1>
    </dataValidation>
    <dataValidation type="list" allowBlank="1" showInputMessage="1" showErrorMessage="1" sqref="H2:H20" xr:uid="{00000000-0002-0000-0E00-000001000000}">
      <formula1>Linked_Type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E00-000002000000}">
          <x14:formula1>
            <xm:f>'אפשרויות בחירה'!$C$920:$C$925</xm:f>
          </x14:formula1>
          <xm:sqref>C2:C20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20"/>
  <sheetViews>
    <sheetView rightToLeft="1" workbookViewId="0">
      <selection activeCell="A2" sqref="A2"/>
    </sheetView>
  </sheetViews>
  <sheetFormatPr defaultColWidth="0" defaultRowHeight="14.4" x14ac:dyDescent="0.3"/>
  <cols>
    <col min="1" max="3" width="11.6640625" style="2" customWidth="1"/>
    <col min="4" max="6" width="11.6640625" customWidth="1"/>
    <col min="7" max="7" width="11.6640625" style="2" customWidth="1"/>
    <col min="8" max="8" width="9" style="2" hidden="1" customWidth="1"/>
    <col min="9" max="16384" width="9" style="2" hidden="1"/>
  </cols>
  <sheetData>
    <row r="1" spans="1:7" ht="39.6" x14ac:dyDescent="0.3">
      <c r="A1" s="18" t="s">
        <v>862</v>
      </c>
      <c r="B1" s="18" t="s">
        <v>1</v>
      </c>
      <c r="C1" s="18" t="s">
        <v>5</v>
      </c>
      <c r="D1" s="18" t="s">
        <v>863</v>
      </c>
      <c r="E1" s="18" t="s">
        <v>864</v>
      </c>
      <c r="F1" s="18" t="s">
        <v>865</v>
      </c>
      <c r="G1" s="18" t="s">
        <v>25</v>
      </c>
    </row>
    <row r="2" spans="1:7" x14ac:dyDescent="0.3">
      <c r="A2" s="19"/>
      <c r="B2" s="19"/>
      <c r="C2" s="19"/>
      <c r="D2" s="118"/>
      <c r="G2" s="24"/>
    </row>
    <row r="3" spans="1:7" x14ac:dyDescent="0.3">
      <c r="A3" s="19"/>
      <c r="B3" s="19"/>
      <c r="C3" s="19"/>
      <c r="G3" s="19"/>
    </row>
    <row r="4" spans="1:7" x14ac:dyDescent="0.3">
      <c r="A4" s="19"/>
      <c r="B4" s="19"/>
      <c r="C4" s="19"/>
      <c r="G4" s="19"/>
    </row>
    <row r="5" spans="1:7" x14ac:dyDescent="0.3">
      <c r="A5" s="19"/>
      <c r="B5" s="19"/>
      <c r="C5" s="19"/>
      <c r="G5" s="19"/>
    </row>
    <row r="6" spans="1:7" x14ac:dyDescent="0.3">
      <c r="A6" s="19"/>
      <c r="B6" s="19"/>
      <c r="C6" s="19"/>
      <c r="G6" s="19"/>
    </row>
    <row r="7" spans="1:7" x14ac:dyDescent="0.3">
      <c r="A7" s="19"/>
      <c r="B7" s="19"/>
      <c r="C7" s="19"/>
      <c r="G7" s="19"/>
    </row>
    <row r="8" spans="1:7" x14ac:dyDescent="0.3">
      <c r="A8" s="19"/>
      <c r="B8" s="19"/>
      <c r="C8" s="19"/>
      <c r="G8" s="19"/>
    </row>
    <row r="9" spans="1:7" x14ac:dyDescent="0.3">
      <c r="A9" s="19"/>
      <c r="B9" s="19"/>
      <c r="C9" s="19"/>
      <c r="G9" s="19"/>
    </row>
    <row r="10" spans="1:7" x14ac:dyDescent="0.3">
      <c r="A10" s="19"/>
      <c r="B10" s="19"/>
      <c r="C10" s="19"/>
      <c r="G10" s="19"/>
    </row>
    <row r="11" spans="1:7" x14ac:dyDescent="0.3">
      <c r="A11" s="19"/>
      <c r="B11" s="19"/>
      <c r="C11" s="19"/>
      <c r="G11" s="19"/>
    </row>
    <row r="12" spans="1:7" x14ac:dyDescent="0.3">
      <c r="A12" s="19"/>
      <c r="B12" s="19"/>
      <c r="C12" s="19"/>
      <c r="G12" s="19"/>
    </row>
    <row r="13" spans="1:7" x14ac:dyDescent="0.3">
      <c r="A13" s="19"/>
      <c r="B13" s="19"/>
      <c r="C13" s="19"/>
      <c r="G13" s="19"/>
    </row>
    <row r="14" spans="1:7" x14ac:dyDescent="0.3">
      <c r="A14" s="19"/>
      <c r="B14" s="19"/>
      <c r="C14" s="19"/>
      <c r="G14" s="19"/>
    </row>
    <row r="15" spans="1:7" x14ac:dyDescent="0.3">
      <c r="A15" s="19"/>
      <c r="B15" s="19"/>
      <c r="C15" s="19"/>
      <c r="G15" s="19"/>
    </row>
    <row r="16" spans="1:7" x14ac:dyDescent="0.3">
      <c r="A16" s="19"/>
      <c r="B16" s="19"/>
      <c r="C16" s="19"/>
      <c r="G16" s="19"/>
    </row>
    <row r="17" spans="1:7" x14ac:dyDescent="0.3">
      <c r="A17" s="19"/>
      <c r="B17" s="19"/>
      <c r="C17" s="19"/>
      <c r="G17" s="19"/>
    </row>
    <row r="18" spans="1:7" x14ac:dyDescent="0.3">
      <c r="A18" s="19"/>
      <c r="B18" s="19"/>
      <c r="C18" s="19"/>
      <c r="G18" s="19"/>
    </row>
    <row r="19" spans="1:7" x14ac:dyDescent="0.3">
      <c r="A19" s="19"/>
      <c r="B19" s="19"/>
      <c r="C19" s="19"/>
      <c r="G19" s="19"/>
    </row>
    <row r="20" spans="1:7" x14ac:dyDescent="0.3">
      <c r="C20" s="19"/>
    </row>
  </sheetData>
  <sheetProtection formatColumns="0"/>
  <dataValidations count="1">
    <dataValidation type="list" allowBlank="1" showInputMessage="1" showErrorMessage="1" sqref="C2:C20" xr:uid="{00000000-0002-0000-0F00-000000000000}">
      <formula1>Capsule</formula1>
    </dataValidation>
  </dataValidation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24"/>
  <sheetViews>
    <sheetView rightToLeft="1" topLeftCell="AD1" workbookViewId="0">
      <selection activeCell="A2" sqref="A2"/>
    </sheetView>
  </sheetViews>
  <sheetFormatPr defaultColWidth="0" defaultRowHeight="14.4" x14ac:dyDescent="0.3"/>
  <cols>
    <col min="1" max="4" width="11.6640625" customWidth="1"/>
    <col min="5" max="5" width="11.6640625" style="4" customWidth="1"/>
    <col min="6" max="11" width="11.6640625" customWidth="1"/>
    <col min="12" max="12" width="11.6640625" style="2" customWidth="1"/>
    <col min="13" max="24" width="11.6640625" customWidth="1"/>
    <col min="25" max="26" width="11.6640625" style="4" customWidth="1"/>
    <col min="27" max="40" width="11.6640625" customWidth="1"/>
    <col min="41" max="41" width="9" hidden="1" customWidth="1"/>
    <col min="42" max="16384" width="9" hidden="1"/>
  </cols>
  <sheetData>
    <row r="1" spans="1:40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96</v>
      </c>
      <c r="M1" s="18" t="s">
        <v>97</v>
      </c>
      <c r="N1" s="151" t="s">
        <v>860</v>
      </c>
      <c r="O1" s="18" t="s">
        <v>9</v>
      </c>
      <c r="P1" s="18" t="s">
        <v>10</v>
      </c>
      <c r="Q1" s="18" t="s">
        <v>98</v>
      </c>
      <c r="R1" s="18" t="s">
        <v>11</v>
      </c>
      <c r="S1" s="18" t="s">
        <v>12</v>
      </c>
      <c r="T1" s="18" t="s">
        <v>861</v>
      </c>
      <c r="U1" s="18" t="s">
        <v>99</v>
      </c>
      <c r="V1" s="18" t="s">
        <v>13</v>
      </c>
      <c r="W1" s="138" t="s">
        <v>14</v>
      </c>
      <c r="X1" s="138" t="s">
        <v>15</v>
      </c>
      <c r="Y1" s="18" t="s">
        <v>100</v>
      </c>
      <c r="Z1" s="18" t="s">
        <v>101</v>
      </c>
      <c r="AA1" s="18" t="s">
        <v>866</v>
      </c>
      <c r="AB1" s="18" t="s">
        <v>867</v>
      </c>
      <c r="AC1" s="18" t="s">
        <v>868</v>
      </c>
      <c r="AD1" s="151" t="s">
        <v>869</v>
      </c>
      <c r="AE1" s="151" t="s">
        <v>870</v>
      </c>
      <c r="AF1" s="18" t="s">
        <v>17</v>
      </c>
      <c r="AG1" s="136" t="s">
        <v>18</v>
      </c>
      <c r="AH1" s="142" t="s">
        <v>19</v>
      </c>
      <c r="AI1" s="18" t="s">
        <v>20</v>
      </c>
      <c r="AJ1" s="18" t="s">
        <v>21</v>
      </c>
      <c r="AK1" s="18" t="s">
        <v>102</v>
      </c>
      <c r="AL1" s="18" t="s">
        <v>22</v>
      </c>
      <c r="AM1" s="138" t="s">
        <v>24</v>
      </c>
      <c r="AN1" s="138" t="s">
        <v>25</v>
      </c>
    </row>
    <row r="2" spans="1:40" x14ac:dyDescent="0.3">
      <c r="A2" s="24">
        <v>423</v>
      </c>
      <c r="B2" s="19">
        <v>423</v>
      </c>
      <c r="C2" s="19" t="s">
        <v>489</v>
      </c>
      <c r="D2" s="19" t="s">
        <v>490</v>
      </c>
      <c r="E2" s="17" t="s">
        <v>106</v>
      </c>
      <c r="F2" s="19" t="s">
        <v>871</v>
      </c>
      <c r="G2" s="19" t="s">
        <v>872</v>
      </c>
      <c r="H2" s="17" t="s">
        <v>109</v>
      </c>
      <c r="I2" s="19" t="s">
        <v>386</v>
      </c>
      <c r="J2" s="17" t="s">
        <v>30</v>
      </c>
      <c r="K2" s="17" t="s">
        <v>30</v>
      </c>
      <c r="L2" s="19" t="s">
        <v>493</v>
      </c>
      <c r="M2" s="19" t="s">
        <v>113</v>
      </c>
      <c r="N2" s="152" t="s">
        <v>873</v>
      </c>
      <c r="O2" s="19" t="s">
        <v>146</v>
      </c>
      <c r="P2" s="19" t="s">
        <v>140</v>
      </c>
      <c r="Q2" s="19" t="s">
        <v>116</v>
      </c>
      <c r="R2" s="17" t="s">
        <v>83</v>
      </c>
      <c r="S2" s="131">
        <v>0.06</v>
      </c>
      <c r="T2" s="19" t="s">
        <v>874</v>
      </c>
      <c r="U2" s="19" t="s">
        <v>875</v>
      </c>
      <c r="V2" s="19" t="s">
        <v>876</v>
      </c>
      <c r="W2" s="144">
        <v>5.2034999999999998E-2</v>
      </c>
      <c r="X2" s="144">
        <v>4.8000000000000001E-2</v>
      </c>
      <c r="Y2" s="17" t="s">
        <v>118</v>
      </c>
      <c r="Z2" s="19" t="s">
        <v>113</v>
      </c>
      <c r="AA2" s="19" t="s">
        <v>877</v>
      </c>
      <c r="AB2" s="19" t="s">
        <v>878</v>
      </c>
      <c r="AC2" s="19" t="s">
        <v>879</v>
      </c>
      <c r="AD2" s="152" t="s">
        <v>880</v>
      </c>
      <c r="AE2" s="19"/>
      <c r="AF2" s="131">
        <v>206646</v>
      </c>
      <c r="AG2" s="145">
        <v>3.306</v>
      </c>
      <c r="AH2" s="146">
        <v>100.6</v>
      </c>
      <c r="AI2" s="131">
        <v>687.27099999999996</v>
      </c>
      <c r="AK2" s="24"/>
      <c r="AL2" s="19" t="s">
        <v>36</v>
      </c>
      <c r="AM2" s="153">
        <v>1</v>
      </c>
      <c r="AN2" s="153">
        <v>9.0600566225049195E-4</v>
      </c>
    </row>
    <row r="3" spans="1:40" x14ac:dyDescent="0.3">
      <c r="A3" s="19"/>
      <c r="B3" s="19"/>
      <c r="C3" s="19"/>
      <c r="D3" s="19"/>
      <c r="E3" s="17"/>
      <c r="F3" s="19"/>
      <c r="G3" s="19"/>
      <c r="H3" s="17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X3" s="19"/>
      <c r="Y3" s="17"/>
      <c r="Z3" s="17"/>
      <c r="AA3" s="19"/>
      <c r="AB3" s="19"/>
      <c r="AF3" s="19"/>
      <c r="AG3" s="19"/>
      <c r="AH3" s="19"/>
      <c r="AI3" s="19"/>
      <c r="AK3" s="19"/>
      <c r="AL3" s="19"/>
    </row>
    <row r="4" spans="1:40" x14ac:dyDescent="0.3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X4" s="19"/>
      <c r="Y4" s="17"/>
      <c r="Z4" s="17"/>
      <c r="AA4" s="19"/>
      <c r="AB4" s="19"/>
      <c r="AD4" s="19"/>
      <c r="AE4" s="19"/>
      <c r="AF4" s="19"/>
      <c r="AG4" s="19"/>
      <c r="AH4" s="19"/>
      <c r="AI4" s="19"/>
      <c r="AK4" s="19"/>
      <c r="AL4" s="19"/>
    </row>
    <row r="5" spans="1:40" x14ac:dyDescent="0.3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X5" s="19"/>
      <c r="Y5" s="17"/>
      <c r="Z5" s="17"/>
      <c r="AA5" s="19"/>
      <c r="AB5" s="19"/>
      <c r="AD5" s="19"/>
      <c r="AE5" s="19"/>
      <c r="AF5" s="19"/>
      <c r="AG5" s="19"/>
      <c r="AH5" s="19"/>
      <c r="AI5" s="19"/>
      <c r="AK5" s="19"/>
      <c r="AL5" s="19"/>
    </row>
    <row r="6" spans="1:40" x14ac:dyDescent="0.3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X6" s="19"/>
      <c r="Y6" s="17"/>
      <c r="Z6" s="17"/>
      <c r="AA6" s="19"/>
      <c r="AB6" s="19"/>
      <c r="AD6" s="19"/>
      <c r="AE6" s="19"/>
      <c r="AF6" s="19"/>
      <c r="AG6" s="19"/>
      <c r="AH6" s="19"/>
      <c r="AI6" s="19"/>
      <c r="AK6" s="19"/>
      <c r="AL6" s="19"/>
    </row>
    <row r="7" spans="1:40" x14ac:dyDescent="0.3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X7" s="19"/>
      <c r="Y7" s="17"/>
      <c r="Z7" s="17"/>
      <c r="AA7" s="19"/>
      <c r="AB7" s="19"/>
      <c r="AD7" s="19"/>
      <c r="AE7" s="19"/>
      <c r="AF7" s="19"/>
      <c r="AG7" s="19"/>
      <c r="AH7" s="19"/>
      <c r="AI7" s="19"/>
      <c r="AK7" s="19"/>
      <c r="AL7" s="19"/>
    </row>
    <row r="8" spans="1:40" x14ac:dyDescent="0.3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X8" s="19"/>
      <c r="Y8" s="17"/>
      <c r="Z8" s="17"/>
      <c r="AA8" s="19"/>
      <c r="AB8" s="19"/>
      <c r="AD8" s="19"/>
      <c r="AE8" s="19"/>
      <c r="AF8" s="19"/>
      <c r="AG8" s="19"/>
      <c r="AH8" s="19"/>
      <c r="AI8" s="19"/>
      <c r="AK8" s="19"/>
      <c r="AL8" s="19"/>
    </row>
    <row r="9" spans="1:40" x14ac:dyDescent="0.3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X9" s="19"/>
      <c r="Y9" s="17"/>
      <c r="Z9" s="17"/>
      <c r="AA9" s="19"/>
      <c r="AB9" s="19"/>
      <c r="AD9" s="19"/>
      <c r="AE9" s="19"/>
      <c r="AF9" s="19"/>
      <c r="AG9" s="19"/>
      <c r="AH9" s="19"/>
      <c r="AL9" s="19"/>
    </row>
    <row r="10" spans="1:40" x14ac:dyDescent="0.3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X10" s="19"/>
      <c r="Y10" s="17"/>
      <c r="Z10" s="17"/>
      <c r="AA10" s="19"/>
      <c r="AB10" s="19"/>
      <c r="AD10" s="19"/>
      <c r="AE10" s="19"/>
      <c r="AF10" s="19"/>
      <c r="AG10" s="19"/>
      <c r="AH10" s="19"/>
      <c r="AL10" s="19"/>
    </row>
    <row r="11" spans="1:40" x14ac:dyDescent="0.3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X11" s="19"/>
      <c r="Y11" s="17"/>
      <c r="Z11" s="17"/>
      <c r="AA11" s="19"/>
      <c r="AB11" s="19"/>
      <c r="AD11" s="19"/>
      <c r="AE11" s="19"/>
      <c r="AF11" s="19"/>
      <c r="AG11" s="19"/>
      <c r="AH11" s="19"/>
      <c r="AI11" s="19"/>
      <c r="AK11" s="19"/>
      <c r="AL11" s="19"/>
    </row>
    <row r="12" spans="1:40" x14ac:dyDescent="0.3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X12" s="19"/>
      <c r="Y12" s="17"/>
      <c r="Z12" s="17"/>
      <c r="AA12" s="19"/>
      <c r="AB12" s="19"/>
      <c r="AD12" s="19"/>
      <c r="AE12" s="19"/>
      <c r="AF12" s="19"/>
      <c r="AG12" s="19"/>
      <c r="AH12" s="19"/>
      <c r="AI12" s="19"/>
      <c r="AK12" s="19"/>
      <c r="AL12" s="19"/>
    </row>
    <row r="13" spans="1:40" x14ac:dyDescent="0.3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X13" s="19"/>
      <c r="Y13" s="17"/>
      <c r="Z13" s="17"/>
      <c r="AA13" s="19"/>
      <c r="AB13" s="19"/>
      <c r="AD13" s="19"/>
      <c r="AE13" s="19"/>
      <c r="AF13" s="19"/>
      <c r="AG13" s="19"/>
      <c r="AH13" s="19"/>
      <c r="AI13" s="19"/>
      <c r="AK13" s="19"/>
      <c r="AL13" s="19"/>
    </row>
    <row r="14" spans="1:40" x14ac:dyDescent="0.3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X14" s="19"/>
      <c r="Y14" s="17"/>
      <c r="Z14" s="17"/>
      <c r="AA14" s="19"/>
      <c r="AB14" s="19"/>
      <c r="AD14" s="19"/>
      <c r="AE14" s="19"/>
      <c r="AF14" s="19"/>
      <c r="AG14" s="19"/>
      <c r="AH14" s="19"/>
      <c r="AI14" s="19"/>
      <c r="AK14" s="19"/>
      <c r="AL14" s="19"/>
    </row>
    <row r="15" spans="1:40" x14ac:dyDescent="0.3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X15" s="19"/>
      <c r="Y15" s="17"/>
      <c r="Z15" s="17"/>
      <c r="AA15" s="19"/>
      <c r="AB15" s="19"/>
      <c r="AD15" s="19"/>
      <c r="AE15" s="19"/>
      <c r="AF15" s="19"/>
      <c r="AG15" s="19"/>
      <c r="AH15" s="19"/>
      <c r="AI15" s="19"/>
      <c r="AK15" s="19"/>
      <c r="AL15" s="19"/>
    </row>
    <row r="16" spans="1:40" x14ac:dyDescent="0.3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X16" s="19"/>
      <c r="Y16" s="17"/>
      <c r="Z16" s="17"/>
      <c r="AA16" s="19"/>
      <c r="AB16" s="19"/>
      <c r="AD16" s="19"/>
      <c r="AE16" s="19"/>
      <c r="AF16" s="19"/>
      <c r="AG16" s="19"/>
      <c r="AH16" s="19"/>
      <c r="AI16" s="19"/>
      <c r="AK16" s="19"/>
      <c r="AL16" s="19"/>
    </row>
    <row r="17" spans="1:38" x14ac:dyDescent="0.3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X17" s="19"/>
      <c r="Y17" s="17"/>
      <c r="Z17" s="17"/>
      <c r="AA17" s="19"/>
      <c r="AB17" s="19"/>
      <c r="AD17" s="19"/>
      <c r="AE17" s="19"/>
      <c r="AF17" s="19"/>
      <c r="AG17" s="19"/>
      <c r="AH17" s="19"/>
      <c r="AI17" s="19"/>
      <c r="AK17" s="19"/>
      <c r="AL17" s="19"/>
    </row>
    <row r="18" spans="1:38" x14ac:dyDescent="0.3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X18" s="19"/>
      <c r="Y18" s="17"/>
      <c r="Z18" s="17"/>
      <c r="AA18" s="19"/>
      <c r="AB18" s="19"/>
      <c r="AD18" s="19"/>
      <c r="AE18" s="19"/>
      <c r="AF18" s="19"/>
      <c r="AG18" s="19"/>
      <c r="AH18" s="19"/>
      <c r="AI18" s="19"/>
      <c r="AK18" s="19"/>
      <c r="AL18" s="19"/>
    </row>
    <row r="19" spans="1:38" x14ac:dyDescent="0.3">
      <c r="A19" s="19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X19" s="19"/>
      <c r="Y19" s="17"/>
      <c r="Z19" s="17"/>
      <c r="AA19" s="19"/>
      <c r="AB19" s="19"/>
      <c r="AD19" s="19"/>
      <c r="AE19" s="19"/>
      <c r="AF19" s="19"/>
      <c r="AG19" s="19"/>
      <c r="AH19" s="19"/>
      <c r="AI19" s="19"/>
      <c r="AK19" s="19"/>
      <c r="AL19" s="19"/>
    </row>
    <row r="20" spans="1:38" x14ac:dyDescent="0.3">
      <c r="E20" s="17"/>
      <c r="H20" s="17"/>
      <c r="I20" s="19"/>
      <c r="J20" s="17"/>
      <c r="K20" s="17"/>
      <c r="L20" s="19"/>
      <c r="M20" s="19"/>
      <c r="P20" s="19"/>
      <c r="Q20" s="19"/>
      <c r="T20" s="19"/>
      <c r="U20" s="19"/>
      <c r="Y20" s="17"/>
      <c r="Z20" s="17"/>
      <c r="AA20" s="19"/>
      <c r="AB20" s="19"/>
      <c r="AL20" s="19"/>
    </row>
    <row r="21" spans="1:38" x14ac:dyDescent="0.3">
      <c r="AL21" s="2"/>
    </row>
    <row r="22" spans="1:38" x14ac:dyDescent="0.3">
      <c r="T22" s="2"/>
      <c r="U22" s="2"/>
      <c r="AL22" s="2"/>
    </row>
    <row r="23" spans="1:38" x14ac:dyDescent="0.3">
      <c r="T23" s="2"/>
      <c r="U23" s="2"/>
    </row>
    <row r="24" spans="1:38" x14ac:dyDescent="0.3">
      <c r="T24" s="2"/>
      <c r="U24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000-000000000000}">
      <formula1>israel_abroad</formula1>
    </dataValidation>
    <dataValidation type="list" allowBlank="1" showInputMessage="1" showErrorMessage="1" sqref="Q2:Q20" xr:uid="{00000000-0002-0000-1000-000001000000}">
      <formula1>What_is_rated</formula1>
    </dataValidation>
    <dataValidation type="list" allowBlank="1" showInputMessage="1" showErrorMessage="1" sqref="P2:P20" xr:uid="{00000000-0002-0000-1000-000002000000}">
      <formula1>Rating_Agency</formula1>
    </dataValidation>
    <dataValidation type="list" allowBlank="1" showInputMessage="1" showErrorMessage="1" sqref="M2:M20" xr:uid="{00000000-0002-0000-1000-000003000000}">
      <formula1>Holding_interest</formula1>
    </dataValidation>
    <dataValidation type="list" allowBlank="1" showInputMessage="1" showErrorMessage="1" sqref="K2:K20" xr:uid="{00000000-0002-0000-1000-000004000000}">
      <formula1>Country_list</formula1>
    </dataValidation>
    <dataValidation type="list" allowBlank="1" showInputMessage="1" showErrorMessage="1" sqref="AF3 AA2:AA20" xr:uid="{00000000-0002-0000-1000-000005000000}">
      <formula1>Valuation</formula1>
    </dataValidation>
    <dataValidation type="list" allowBlank="1" showInputMessage="1" showErrorMessage="1" sqref="AB2:AB20" xr:uid="{00000000-0002-0000-1000-000006000000}">
      <formula1>Dependence_Independence</formula1>
    </dataValidation>
    <dataValidation type="list" allowBlank="1" showInputMessage="1" showErrorMessage="1" sqref="U2:U20" xr:uid="{00000000-0002-0000-1000-000007000000}">
      <formula1>Underlying_Interest_Rates</formula1>
    </dataValidation>
    <dataValidation type="list" allowBlank="1" showInputMessage="1" showErrorMessage="1" sqref="T2:T20" xr:uid="{00000000-0002-0000-1000-000008000000}">
      <formula1>Linked_Type</formula1>
    </dataValidation>
    <dataValidation type="list" allowBlank="1" showInputMessage="1" showErrorMessage="1" sqref="Z2:Z20" xr:uid="{00000000-0002-0000-1000-000009000000}">
      <formula1>Yes_No_Bad_Debt</formula1>
    </dataValidation>
    <dataValidation type="list" allowBlank="1" showInputMessage="1" showErrorMessage="1" sqref="E3:E20" xr:uid="{00000000-0002-0000-1000-00000A000000}">
      <formula1>Issuer_Number_Type_2</formula1>
    </dataValidation>
    <dataValidation type="list" allowBlank="1" showInputMessage="1" showErrorMessage="1" sqref="H2:H20" xr:uid="{00000000-0002-0000-1000-00000B000000}">
      <formula1>Type_of_Security_ID_Fund</formula1>
    </dataValidation>
    <dataValidation type="list" allowBlank="1" showInputMessage="1" showErrorMessage="1" sqref="E2" xr:uid="{00000000-0002-0000-1000-00000C000000}">
      <formula1>Issuer_Number_Type_3</formula1>
    </dataValidation>
    <dataValidation type="list" allowBlank="1" showInputMessage="1" showErrorMessage="1" sqref="Y2:Y20" xr:uid="{00000000-0002-0000-1000-00000D000000}">
      <formula1>Subordination_Risk</formula1>
    </dataValidation>
    <dataValidation type="list" allowBlank="1" showInputMessage="1" showErrorMessage="1" sqref="AL2:AL20" xr:uid="{00000000-0002-0000-1000-00000E000000}">
      <formula1>In_the_books</formula1>
    </dataValidation>
    <dataValidation type="list" allowBlank="1" showInputMessage="1" showErrorMessage="1" sqref="L2:L20" xr:uid="{00000000-0002-0000-1000-00000F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10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25"/>
  <sheetViews>
    <sheetView rightToLeft="1" topLeftCell="AB1" workbookViewId="0">
      <selection activeCell="AA19" sqref="AA19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1" width="11.6640625" style="2" customWidth="1"/>
    <col min="12" max="12" width="11.6640625" style="4" customWidth="1"/>
    <col min="13" max="23" width="11.6640625" style="2" customWidth="1"/>
    <col min="24" max="25" width="11.6640625" style="4" customWidth="1"/>
    <col min="26" max="38" width="11.6640625" style="2" customWidth="1"/>
    <col min="39" max="39" width="9" style="2" hidden="1" customWidth="1"/>
    <col min="40" max="16384" width="9" style="2" hidden="1"/>
  </cols>
  <sheetData>
    <row r="1" spans="1:38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96</v>
      </c>
      <c r="N1" s="18" t="s">
        <v>97</v>
      </c>
      <c r="O1" s="151" t="s">
        <v>860</v>
      </c>
      <c r="P1" s="18" t="s">
        <v>9</v>
      </c>
      <c r="Q1" s="18" t="s">
        <v>10</v>
      </c>
      <c r="R1" s="18" t="s">
        <v>98</v>
      </c>
      <c r="S1" s="18" t="s">
        <v>11</v>
      </c>
      <c r="T1" s="18" t="s">
        <v>12</v>
      </c>
      <c r="U1" s="18" t="s">
        <v>13</v>
      </c>
      <c r="V1" s="138" t="s">
        <v>15</v>
      </c>
      <c r="W1" s="138" t="s">
        <v>14</v>
      </c>
      <c r="X1" s="18" t="s">
        <v>100</v>
      </c>
      <c r="Y1" s="18" t="s">
        <v>101</v>
      </c>
      <c r="Z1" s="18" t="s">
        <v>866</v>
      </c>
      <c r="AA1" s="18" t="s">
        <v>867</v>
      </c>
      <c r="AB1" s="151" t="s">
        <v>869</v>
      </c>
      <c r="AC1" s="151" t="s">
        <v>870</v>
      </c>
      <c r="AD1" s="18" t="s">
        <v>17</v>
      </c>
      <c r="AE1" s="136" t="s">
        <v>18</v>
      </c>
      <c r="AF1" s="142" t="s">
        <v>19</v>
      </c>
      <c r="AG1" s="18" t="s">
        <v>20</v>
      </c>
      <c r="AH1" s="18" t="s">
        <v>21</v>
      </c>
      <c r="AI1" s="18" t="s">
        <v>102</v>
      </c>
      <c r="AJ1" s="18" t="s">
        <v>22</v>
      </c>
      <c r="AK1" s="138" t="s">
        <v>24</v>
      </c>
      <c r="AL1" s="138" t="s">
        <v>25</v>
      </c>
    </row>
    <row r="2" spans="1:38" x14ac:dyDescent="0.3">
      <c r="A2" s="2">
        <v>423</v>
      </c>
      <c r="B2" s="19">
        <v>423</v>
      </c>
      <c r="C2" s="19" t="s">
        <v>881</v>
      </c>
      <c r="D2" s="19" t="s">
        <v>882</v>
      </c>
      <c r="E2" s="17" t="s">
        <v>106</v>
      </c>
      <c r="F2" s="19" t="s">
        <v>883</v>
      </c>
      <c r="G2" s="19" t="s">
        <v>884</v>
      </c>
      <c r="H2" s="19" t="s">
        <v>109</v>
      </c>
      <c r="I2" s="19" t="s">
        <v>88</v>
      </c>
      <c r="J2" s="17" t="s">
        <v>30</v>
      </c>
      <c r="K2" s="17" t="s">
        <v>30</v>
      </c>
      <c r="L2" s="19" t="s">
        <v>885</v>
      </c>
      <c r="M2" s="19" t="s">
        <v>886</v>
      </c>
      <c r="N2" s="19" t="s">
        <v>113</v>
      </c>
      <c r="O2" s="152" t="s">
        <v>887</v>
      </c>
      <c r="P2" s="19" t="s">
        <v>169</v>
      </c>
      <c r="Q2" s="19" t="s">
        <v>169</v>
      </c>
      <c r="R2" s="19" t="s">
        <v>169</v>
      </c>
      <c r="S2" s="17" t="s">
        <v>34</v>
      </c>
      <c r="T2" s="131">
        <v>0.01</v>
      </c>
      <c r="U2" s="19" t="s">
        <v>888</v>
      </c>
      <c r="V2" s="144">
        <v>1E-4</v>
      </c>
      <c r="W2" s="139">
        <v>0.06</v>
      </c>
      <c r="X2" s="17" t="s">
        <v>118</v>
      </c>
      <c r="Y2" s="17" t="s">
        <v>113</v>
      </c>
      <c r="Z2" s="19" t="s">
        <v>889</v>
      </c>
      <c r="AA2" s="19" t="s">
        <v>878</v>
      </c>
      <c r="AB2" s="154" t="s">
        <v>890</v>
      </c>
      <c r="AC2" s="19"/>
      <c r="AD2" s="131">
        <v>2003039.9</v>
      </c>
      <c r="AE2" s="145">
        <v>1</v>
      </c>
      <c r="AF2" s="146">
        <v>0</v>
      </c>
      <c r="AG2" s="131">
        <v>0</v>
      </c>
      <c r="AH2" s="19"/>
      <c r="AI2" s="24"/>
      <c r="AJ2" s="19" t="s">
        <v>36</v>
      </c>
      <c r="AK2" s="139">
        <v>3.6289385583421703E-9</v>
      </c>
      <c r="AL2" s="139">
        <v>2.6405395648651297E-11</v>
      </c>
    </row>
    <row r="3" spans="1:38" x14ac:dyDescent="0.3">
      <c r="A3" s="19">
        <v>423</v>
      </c>
      <c r="B3" s="19">
        <v>423</v>
      </c>
      <c r="C3" s="19" t="s">
        <v>891</v>
      </c>
      <c r="D3" s="19" t="s">
        <v>892</v>
      </c>
      <c r="E3" s="17" t="s">
        <v>106</v>
      </c>
      <c r="F3" s="19" t="s">
        <v>893</v>
      </c>
      <c r="G3" s="19" t="s">
        <v>894</v>
      </c>
      <c r="H3" s="19" t="s">
        <v>33</v>
      </c>
      <c r="I3" s="19" t="s">
        <v>110</v>
      </c>
      <c r="J3" s="17" t="s">
        <v>30</v>
      </c>
      <c r="K3" s="17" t="s">
        <v>30</v>
      </c>
      <c r="L3" s="19" t="s">
        <v>88</v>
      </c>
      <c r="M3" s="19" t="s">
        <v>895</v>
      </c>
      <c r="N3" s="19" t="s">
        <v>113</v>
      </c>
      <c r="O3" s="152" t="s">
        <v>896</v>
      </c>
      <c r="P3" s="19" t="s">
        <v>169</v>
      </c>
      <c r="Q3" s="19" t="s">
        <v>169</v>
      </c>
      <c r="R3" s="19" t="s">
        <v>169</v>
      </c>
      <c r="S3" s="17" t="s">
        <v>34</v>
      </c>
      <c r="T3" s="131">
        <v>0.01</v>
      </c>
      <c r="U3" s="19" t="s">
        <v>897</v>
      </c>
      <c r="V3" s="144">
        <v>1E-4</v>
      </c>
      <c r="W3" s="139">
        <v>5.7500000000000002E-2</v>
      </c>
      <c r="X3" s="17" t="s">
        <v>118</v>
      </c>
      <c r="Y3" s="17" t="s">
        <v>113</v>
      </c>
      <c r="Z3" s="19" t="s">
        <v>88</v>
      </c>
      <c r="AA3" s="19" t="s">
        <v>878</v>
      </c>
      <c r="AB3" s="154" t="s">
        <v>898</v>
      </c>
      <c r="AC3" s="19"/>
      <c r="AD3" s="131">
        <v>308333.33</v>
      </c>
      <c r="AE3" s="145">
        <v>1</v>
      </c>
      <c r="AF3" s="146">
        <v>0</v>
      </c>
      <c r="AG3" s="131">
        <v>0</v>
      </c>
      <c r="AH3" s="19"/>
      <c r="AI3" s="19"/>
      <c r="AJ3" s="19" t="s">
        <v>36</v>
      </c>
      <c r="AK3" s="139">
        <v>5.5861229227587502E-10</v>
      </c>
      <c r="AL3" s="139">
        <v>4.0646537147443496E-12</v>
      </c>
    </row>
    <row r="4" spans="1:38" x14ac:dyDescent="0.3">
      <c r="A4" s="19">
        <v>423</v>
      </c>
      <c r="B4" s="19">
        <v>423</v>
      </c>
      <c r="C4" s="19" t="s">
        <v>899</v>
      </c>
      <c r="D4" s="19" t="s">
        <v>900</v>
      </c>
      <c r="E4" s="17" t="s">
        <v>106</v>
      </c>
      <c r="F4" s="19" t="s">
        <v>901</v>
      </c>
      <c r="G4" s="19" t="s">
        <v>902</v>
      </c>
      <c r="H4" s="19" t="s">
        <v>109</v>
      </c>
      <c r="I4" s="19" t="s">
        <v>124</v>
      </c>
      <c r="J4" s="17" t="s">
        <v>30</v>
      </c>
      <c r="K4" s="17" t="s">
        <v>30</v>
      </c>
      <c r="L4" s="19" t="s">
        <v>885</v>
      </c>
      <c r="M4" s="19" t="s">
        <v>152</v>
      </c>
      <c r="N4" s="19" t="s">
        <v>113</v>
      </c>
      <c r="O4" s="154" t="s">
        <v>896</v>
      </c>
      <c r="P4" s="19" t="s">
        <v>184</v>
      </c>
      <c r="Q4" s="19" t="s">
        <v>472</v>
      </c>
      <c r="R4" s="19" t="s">
        <v>116</v>
      </c>
      <c r="S4" s="19" t="s">
        <v>34</v>
      </c>
      <c r="T4" s="131">
        <v>2</v>
      </c>
      <c r="U4" s="19" t="s">
        <v>226</v>
      </c>
      <c r="V4" s="144">
        <v>5.2900000000000003E-2</v>
      </c>
      <c r="W4" s="139">
        <v>4.5999999999999999E-2</v>
      </c>
      <c r="X4" s="17" t="s">
        <v>118</v>
      </c>
      <c r="Y4" s="17" t="s">
        <v>113</v>
      </c>
      <c r="Z4" s="19" t="s">
        <v>877</v>
      </c>
      <c r="AA4" s="19" t="s">
        <v>878</v>
      </c>
      <c r="AB4" s="154" t="s">
        <v>880</v>
      </c>
      <c r="AD4" s="129">
        <v>2279999.9900000002</v>
      </c>
      <c r="AE4" s="145">
        <v>1</v>
      </c>
      <c r="AF4" s="146">
        <v>99.93</v>
      </c>
      <c r="AG4" s="131">
        <v>2278.404</v>
      </c>
      <c r="AH4" s="19"/>
      <c r="AI4" s="19"/>
      <c r="AJ4" s="19" t="s">
        <v>36</v>
      </c>
      <c r="AK4" s="139">
        <v>0.41278199654520398</v>
      </c>
      <c r="AL4" s="139">
        <v>3.0035427054448901E-3</v>
      </c>
    </row>
    <row r="5" spans="1:38" x14ac:dyDescent="0.3">
      <c r="A5" s="19">
        <v>423</v>
      </c>
      <c r="B5" s="19">
        <v>423</v>
      </c>
      <c r="C5" s="19" t="s">
        <v>903</v>
      </c>
      <c r="D5" s="19" t="s">
        <v>904</v>
      </c>
      <c r="E5" s="17" t="s">
        <v>372</v>
      </c>
      <c r="F5" s="19" t="s">
        <v>905</v>
      </c>
      <c r="G5" s="19" t="s">
        <v>906</v>
      </c>
      <c r="H5" s="19" t="s">
        <v>109</v>
      </c>
      <c r="I5" s="19" t="s">
        <v>124</v>
      </c>
      <c r="J5" s="17" t="s">
        <v>30</v>
      </c>
      <c r="K5" s="17" t="s">
        <v>30</v>
      </c>
      <c r="L5" s="19" t="s">
        <v>885</v>
      </c>
      <c r="M5" s="19" t="s">
        <v>152</v>
      </c>
      <c r="N5" s="19" t="s">
        <v>113</v>
      </c>
      <c r="O5" s="152" t="s">
        <v>907</v>
      </c>
      <c r="P5" s="19" t="s">
        <v>153</v>
      </c>
      <c r="Q5" s="19" t="s">
        <v>140</v>
      </c>
      <c r="R5" s="19" t="s">
        <v>116</v>
      </c>
      <c r="S5" s="17" t="s">
        <v>34</v>
      </c>
      <c r="T5" s="131">
        <v>1.66</v>
      </c>
      <c r="U5" s="19" t="s">
        <v>376</v>
      </c>
      <c r="V5" s="144">
        <v>5.1299999999999998E-2</v>
      </c>
      <c r="W5" s="139">
        <v>2.86E-2</v>
      </c>
      <c r="X5" s="17" t="s">
        <v>118</v>
      </c>
      <c r="Y5" s="17" t="s">
        <v>113</v>
      </c>
      <c r="Z5" s="19" t="s">
        <v>877</v>
      </c>
      <c r="AA5" s="19" t="s">
        <v>878</v>
      </c>
      <c r="AB5" s="154" t="s">
        <v>880</v>
      </c>
      <c r="AC5" s="19"/>
      <c r="AD5" s="131">
        <v>410285.82</v>
      </c>
      <c r="AE5" s="145">
        <v>1</v>
      </c>
      <c r="AF5" s="146">
        <v>98.48</v>
      </c>
      <c r="AG5" s="129">
        <v>404.04899999999998</v>
      </c>
      <c r="AJ5" s="19" t="s">
        <v>36</v>
      </c>
      <c r="AK5" s="139">
        <v>7.3202272268791099E-2</v>
      </c>
      <c r="AL5" s="139">
        <v>5.3264471981602198E-4</v>
      </c>
    </row>
    <row r="6" spans="1:38" x14ac:dyDescent="0.3">
      <c r="A6" s="19">
        <v>423</v>
      </c>
      <c r="B6" s="19">
        <v>423</v>
      </c>
      <c r="C6" s="19" t="s">
        <v>908</v>
      </c>
      <c r="D6" s="19" t="s">
        <v>909</v>
      </c>
      <c r="E6" s="17" t="s">
        <v>106</v>
      </c>
      <c r="F6" s="19" t="s">
        <v>910</v>
      </c>
      <c r="G6" s="19" t="s">
        <v>911</v>
      </c>
      <c r="H6" s="19" t="s">
        <v>109</v>
      </c>
      <c r="I6" s="19" t="s">
        <v>124</v>
      </c>
      <c r="J6" s="17" t="s">
        <v>30</v>
      </c>
      <c r="K6" s="17" t="s">
        <v>30</v>
      </c>
      <c r="L6" s="19" t="s">
        <v>885</v>
      </c>
      <c r="M6" s="19" t="s">
        <v>152</v>
      </c>
      <c r="N6" s="19" t="s">
        <v>113</v>
      </c>
      <c r="O6" s="152" t="s">
        <v>912</v>
      </c>
      <c r="P6" s="19" t="s">
        <v>184</v>
      </c>
      <c r="Q6" s="19" t="s">
        <v>472</v>
      </c>
      <c r="R6" s="19" t="s">
        <v>116</v>
      </c>
      <c r="S6" s="17" t="s">
        <v>34</v>
      </c>
      <c r="T6" s="131">
        <v>1.46</v>
      </c>
      <c r="U6" s="19" t="s">
        <v>217</v>
      </c>
      <c r="V6" s="144">
        <v>5.2999999999999999E-2</v>
      </c>
      <c r="W6" s="139">
        <v>4.4699999999999997E-2</v>
      </c>
      <c r="X6" s="17" t="s">
        <v>118</v>
      </c>
      <c r="Y6" s="17" t="s">
        <v>113</v>
      </c>
      <c r="Z6" s="19" t="s">
        <v>877</v>
      </c>
      <c r="AA6" s="19" t="s">
        <v>878</v>
      </c>
      <c r="AB6" s="154" t="s">
        <v>880</v>
      </c>
      <c r="AC6" s="19"/>
      <c r="AD6" s="131">
        <v>1819256.23</v>
      </c>
      <c r="AE6" s="145">
        <v>1</v>
      </c>
      <c r="AF6" s="146">
        <v>100.02</v>
      </c>
      <c r="AG6" s="129">
        <v>1819.62</v>
      </c>
      <c r="AJ6" s="19" t="s">
        <v>36</v>
      </c>
      <c r="AK6" s="139">
        <v>0.32966340183075299</v>
      </c>
      <c r="AL6" s="139">
        <v>2.3987434386869501E-3</v>
      </c>
    </row>
    <row r="7" spans="1:38" x14ac:dyDescent="0.3">
      <c r="A7" s="19">
        <v>423</v>
      </c>
      <c r="B7" s="19">
        <v>423</v>
      </c>
      <c r="C7" s="19" t="s">
        <v>913</v>
      </c>
      <c r="D7" s="19" t="s">
        <v>914</v>
      </c>
      <c r="E7" s="17" t="s">
        <v>106</v>
      </c>
      <c r="F7" s="19" t="s">
        <v>915</v>
      </c>
      <c r="G7" s="19" t="s">
        <v>916</v>
      </c>
      <c r="H7" s="19" t="s">
        <v>109</v>
      </c>
      <c r="I7" s="19" t="s">
        <v>124</v>
      </c>
      <c r="J7" s="17" t="s">
        <v>30</v>
      </c>
      <c r="K7" s="17" t="s">
        <v>30</v>
      </c>
      <c r="L7" s="19" t="s">
        <v>885</v>
      </c>
      <c r="M7" s="19" t="s">
        <v>138</v>
      </c>
      <c r="N7" s="19" t="s">
        <v>113</v>
      </c>
      <c r="O7" s="152" t="s">
        <v>896</v>
      </c>
      <c r="P7" s="19" t="s">
        <v>265</v>
      </c>
      <c r="Q7" s="19" t="s">
        <v>115</v>
      </c>
      <c r="R7" s="19" t="s">
        <v>116</v>
      </c>
      <c r="S7" s="17" t="s">
        <v>34</v>
      </c>
      <c r="T7" s="131">
        <v>1.22</v>
      </c>
      <c r="U7" s="19" t="s">
        <v>217</v>
      </c>
      <c r="V7" s="144">
        <v>4.6399999999999997E-2</v>
      </c>
      <c r="W7" s="139">
        <v>3.1E-2</v>
      </c>
      <c r="X7" s="17" t="s">
        <v>118</v>
      </c>
      <c r="Y7" s="17" t="s">
        <v>113</v>
      </c>
      <c r="Z7" s="19" t="s">
        <v>877</v>
      </c>
      <c r="AA7" s="19" t="s">
        <v>878</v>
      </c>
      <c r="AB7" s="154" t="s">
        <v>880</v>
      </c>
      <c r="AC7" s="19"/>
      <c r="AD7" s="131">
        <v>890262.79</v>
      </c>
      <c r="AE7" s="145">
        <v>1</v>
      </c>
      <c r="AF7" s="146">
        <v>98.25</v>
      </c>
      <c r="AG7" s="131">
        <v>874.68299999999999</v>
      </c>
      <c r="AH7" s="19"/>
      <c r="AI7" s="19"/>
      <c r="AJ7" s="19" t="s">
        <v>36</v>
      </c>
      <c r="AK7" s="139">
        <v>0.158467714936119</v>
      </c>
      <c r="AL7" s="139">
        <v>1.1530651850819699E-3</v>
      </c>
    </row>
    <row r="8" spans="1:38" x14ac:dyDescent="0.3">
      <c r="A8" s="19">
        <v>423</v>
      </c>
      <c r="B8" s="19">
        <v>423</v>
      </c>
      <c r="C8" s="19" t="s">
        <v>917</v>
      </c>
      <c r="D8" s="19" t="s">
        <v>918</v>
      </c>
      <c r="E8" s="17" t="s">
        <v>106</v>
      </c>
      <c r="F8" s="19" t="s">
        <v>919</v>
      </c>
      <c r="G8" s="19" t="s">
        <v>920</v>
      </c>
      <c r="H8" s="19" t="s">
        <v>109</v>
      </c>
      <c r="I8" s="19" t="s">
        <v>124</v>
      </c>
      <c r="J8" s="17" t="s">
        <v>30</v>
      </c>
      <c r="K8" s="17" t="s">
        <v>30</v>
      </c>
      <c r="L8" s="19" t="s">
        <v>885</v>
      </c>
      <c r="M8" s="19" t="s">
        <v>921</v>
      </c>
      <c r="N8" s="19" t="s">
        <v>113</v>
      </c>
      <c r="O8" s="152" t="s">
        <v>922</v>
      </c>
      <c r="P8" s="19" t="s">
        <v>265</v>
      </c>
      <c r="Q8" s="19" t="s">
        <v>115</v>
      </c>
      <c r="R8" s="19" t="s">
        <v>116</v>
      </c>
      <c r="S8" s="17" t="s">
        <v>34</v>
      </c>
      <c r="T8" s="131">
        <v>0.33</v>
      </c>
      <c r="U8" s="19" t="s">
        <v>923</v>
      </c>
      <c r="V8" s="144">
        <v>5.2200000000000003E-2</v>
      </c>
      <c r="W8" s="139">
        <v>6.5000000000000002E-2</v>
      </c>
      <c r="X8" s="17" t="s">
        <v>118</v>
      </c>
      <c r="Y8" s="17" t="s">
        <v>113</v>
      </c>
      <c r="Z8" s="19" t="s">
        <v>877</v>
      </c>
      <c r="AA8" s="19" t="s">
        <v>878</v>
      </c>
      <c r="AB8" s="154" t="s">
        <v>880</v>
      </c>
      <c r="AC8" s="19"/>
      <c r="AD8" s="131">
        <v>141993.12</v>
      </c>
      <c r="AE8" s="145">
        <v>1</v>
      </c>
      <c r="AF8" s="146">
        <v>100.62</v>
      </c>
      <c r="AG8" s="131">
        <v>142.87299999999999</v>
      </c>
      <c r="AH8" s="19"/>
      <c r="AI8" s="19"/>
      <c r="AJ8" s="19" t="s">
        <v>36</v>
      </c>
      <c r="AK8" s="139">
        <v>2.5884610231581898E-2</v>
      </c>
      <c r="AL8" s="139">
        <v>1.8834525947121299E-4</v>
      </c>
    </row>
    <row r="9" spans="1:38" x14ac:dyDescent="0.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X9" s="17"/>
      <c r="Y9" s="17"/>
      <c r="Z9" s="19"/>
      <c r="AA9" s="19"/>
      <c r="AC9" s="19"/>
      <c r="AD9" s="19"/>
      <c r="AE9" s="19"/>
      <c r="AF9" s="19"/>
      <c r="AG9" s="19"/>
      <c r="AH9" s="19"/>
      <c r="AI9" s="19"/>
      <c r="AJ9" s="19"/>
    </row>
    <row r="10" spans="1:38" x14ac:dyDescent="0.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X10" s="17"/>
      <c r="Y10" s="17"/>
      <c r="Z10" s="19"/>
      <c r="AA10" s="19"/>
      <c r="AC10" s="19"/>
      <c r="AD10" s="19"/>
      <c r="AE10" s="19"/>
      <c r="AF10" s="19"/>
      <c r="AG10" s="19"/>
      <c r="AH10" s="19"/>
      <c r="AI10" s="19"/>
      <c r="AJ10" s="19"/>
    </row>
    <row r="11" spans="1:38" x14ac:dyDescent="0.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X11" s="17"/>
      <c r="Y11" s="17"/>
      <c r="Z11" s="19"/>
      <c r="AA11" s="19"/>
      <c r="AC11" s="19"/>
      <c r="AD11" s="19"/>
      <c r="AE11" s="19"/>
      <c r="AF11" s="19"/>
      <c r="AG11" s="19"/>
      <c r="AH11" s="19"/>
      <c r="AI11" s="19"/>
      <c r="AJ11" s="19"/>
    </row>
    <row r="12" spans="1:38" x14ac:dyDescent="0.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X12" s="17"/>
      <c r="Y12" s="17"/>
      <c r="Z12" s="19"/>
      <c r="AA12" s="19"/>
      <c r="AC12" s="19"/>
      <c r="AD12" s="19"/>
      <c r="AE12" s="19"/>
      <c r="AF12" s="19"/>
      <c r="AG12" s="19"/>
      <c r="AH12" s="19"/>
      <c r="AI12" s="19"/>
      <c r="AJ12" s="19"/>
    </row>
    <row r="13" spans="1:38" x14ac:dyDescent="0.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X13" s="17"/>
      <c r="Y13" s="17"/>
      <c r="Z13" s="19"/>
      <c r="AA13" s="19"/>
      <c r="AC13" s="19"/>
      <c r="AD13" s="19"/>
      <c r="AE13" s="19"/>
      <c r="AF13" s="19"/>
      <c r="AG13" s="19"/>
      <c r="AH13" s="19"/>
      <c r="AI13" s="19"/>
      <c r="AJ13" s="19"/>
    </row>
    <row r="14" spans="1:38" x14ac:dyDescent="0.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X14" s="17"/>
      <c r="Y14" s="17"/>
      <c r="Z14" s="19"/>
      <c r="AA14" s="19"/>
      <c r="AC14" s="19"/>
      <c r="AD14" s="19"/>
      <c r="AE14" s="19"/>
      <c r="AF14" s="19"/>
      <c r="AG14" s="19"/>
      <c r="AH14" s="19"/>
      <c r="AI14" s="19"/>
      <c r="AJ14" s="19"/>
    </row>
    <row r="15" spans="1:38" x14ac:dyDescent="0.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X15" s="17"/>
      <c r="Y15" s="17"/>
      <c r="Z15" s="19"/>
      <c r="AA15" s="19"/>
      <c r="AC15" s="19"/>
      <c r="AD15" s="19"/>
      <c r="AE15" s="19"/>
      <c r="AF15" s="19"/>
      <c r="AG15" s="19"/>
      <c r="AH15" s="19"/>
      <c r="AI15" s="19"/>
      <c r="AJ15" s="19"/>
    </row>
    <row r="16" spans="1:38" x14ac:dyDescent="0.3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X16" s="17"/>
      <c r="Y16" s="17"/>
      <c r="Z16" s="19"/>
      <c r="AA16" s="19"/>
      <c r="AC16" s="19"/>
      <c r="AD16" s="19"/>
      <c r="AE16" s="19"/>
      <c r="AF16" s="19"/>
      <c r="AG16" s="19"/>
      <c r="AH16" s="19"/>
      <c r="AI16" s="19"/>
      <c r="AJ16" s="19"/>
    </row>
    <row r="17" spans="1:36" x14ac:dyDescent="0.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X17" s="17"/>
      <c r="Y17" s="17"/>
      <c r="Z17" s="19"/>
      <c r="AA17" s="19"/>
      <c r="AC17" s="19"/>
      <c r="AD17" s="19"/>
      <c r="AE17" s="19"/>
      <c r="AF17" s="19"/>
      <c r="AG17" s="19"/>
      <c r="AH17" s="19"/>
      <c r="AI17" s="19"/>
      <c r="AJ17" s="19"/>
    </row>
    <row r="18" spans="1:36" x14ac:dyDescent="0.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X18" s="17"/>
      <c r="Y18" s="17"/>
      <c r="Z18" s="19"/>
      <c r="AA18" s="19"/>
      <c r="AC18" s="19"/>
      <c r="AD18" s="19"/>
      <c r="AE18" s="19"/>
      <c r="AF18" s="19"/>
      <c r="AG18" s="19"/>
      <c r="AH18" s="19"/>
      <c r="AI18" s="19"/>
      <c r="AJ18" s="19"/>
    </row>
    <row r="19" spans="1:36" x14ac:dyDescent="0.3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X19" s="17"/>
      <c r="Y19" s="17"/>
      <c r="Z19" s="19"/>
      <c r="AA19" s="19"/>
      <c r="AC19" s="19"/>
      <c r="AD19" s="19"/>
      <c r="AE19" s="19"/>
      <c r="AF19" s="19"/>
      <c r="AG19" s="19"/>
      <c r="AH19" s="19"/>
      <c r="AI19" s="19"/>
      <c r="AJ19" s="19"/>
    </row>
    <row r="20" spans="1:36" x14ac:dyDescent="0.3">
      <c r="E20" s="17"/>
      <c r="H20" s="19"/>
      <c r="I20" s="19"/>
      <c r="J20" s="17"/>
      <c r="K20" s="17"/>
      <c r="L20" s="19"/>
      <c r="M20" s="19"/>
      <c r="N20" s="19"/>
      <c r="Q20" s="19"/>
      <c r="R20" s="19"/>
      <c r="X20" s="17"/>
      <c r="Y20" s="17"/>
      <c r="AA20" s="19"/>
      <c r="AJ20" s="19"/>
    </row>
    <row r="21" spans="1:36" x14ac:dyDescent="0.3">
      <c r="L21" s="2"/>
    </row>
    <row r="22" spans="1:36" x14ac:dyDescent="0.3">
      <c r="L22" s="2"/>
    </row>
    <row r="23" spans="1:36" x14ac:dyDescent="0.3">
      <c r="L23" s="2"/>
    </row>
    <row r="24" spans="1:36" x14ac:dyDescent="0.3">
      <c r="L24" s="2"/>
    </row>
    <row r="25" spans="1:36" x14ac:dyDescent="0.3">
      <c r="L25" s="2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6">
    <dataValidation type="list" allowBlank="1" showInputMessage="1" showErrorMessage="1" sqref="J2:J20" xr:uid="{00000000-0002-0000-1100-000000000000}">
      <formula1>israel_abroad</formula1>
    </dataValidation>
    <dataValidation type="list" allowBlank="1" showInputMessage="1" showErrorMessage="1" sqref="N2:N20" xr:uid="{00000000-0002-0000-1100-000001000000}">
      <formula1>Holding_interest</formula1>
    </dataValidation>
    <dataValidation type="list" allowBlank="1" showInputMessage="1" showErrorMessage="1" sqref="K2:K20" xr:uid="{00000000-0002-0000-1100-000002000000}">
      <formula1>Country_list</formula1>
    </dataValidation>
    <dataValidation type="list" allowBlank="1" showInputMessage="1" showErrorMessage="1" sqref="E3:E20" xr:uid="{00000000-0002-0000-1100-000003000000}">
      <formula1>Issuer_Number_Type_2</formula1>
    </dataValidation>
    <dataValidation type="list" allowBlank="1" showInputMessage="1" showErrorMessage="1" sqref="Q2:Q20" xr:uid="{00000000-0002-0000-1100-000004000000}">
      <formula1>Rating_Agency</formula1>
    </dataValidation>
    <dataValidation type="list" allowBlank="1" showInputMessage="1" showErrorMessage="1" sqref="P4 R2:R20" xr:uid="{00000000-0002-0000-1100-000005000000}">
      <formula1>What_is_rated</formula1>
    </dataValidation>
    <dataValidation type="list" allowBlank="1" showInputMessage="1" showErrorMessage="1" sqref="V4 X2:X20" xr:uid="{00000000-0002-0000-1100-000006000000}">
      <formula1>Subordination_Risk</formula1>
    </dataValidation>
    <dataValidation type="list" allowBlank="1" showInputMessage="1" showErrorMessage="1" sqref="Z2:Z19" xr:uid="{00000000-0002-0000-1100-000007000000}">
      <formula1>Valuation</formula1>
    </dataValidation>
    <dataValidation type="list" allowBlank="1" showInputMessage="1" showErrorMessage="1" sqref="AA2:AA20" xr:uid="{00000000-0002-0000-1100-000008000000}">
      <formula1>Dependence_Independence</formula1>
    </dataValidation>
    <dataValidation type="list" allowBlank="1" showInputMessage="1" showErrorMessage="1" sqref="AE4" xr:uid="{00000000-0002-0000-1100-000009000000}">
      <formula1>Info_Provider</formula1>
    </dataValidation>
    <dataValidation type="list" allowBlank="1" showInputMessage="1" showErrorMessage="1" sqref="Y2:Y20" xr:uid="{00000000-0002-0000-1100-00000A000000}">
      <formula1>Yes_No_Bad_Debt</formula1>
    </dataValidation>
    <dataValidation type="list" allowBlank="1" showInputMessage="1" showErrorMessage="1" sqref="H2:H20" xr:uid="{00000000-0002-0000-1100-00000B000000}">
      <formula1>Type_of_Security_ID_Fund</formula1>
    </dataValidation>
    <dataValidation type="list" allowBlank="1" showInputMessage="1" showErrorMessage="1" sqref="E2" xr:uid="{00000000-0002-0000-1100-00000C000000}">
      <formula1>Issuer_Number_Type_3</formula1>
    </dataValidation>
    <dataValidation type="list" allowBlank="1" showInputMessage="1" showErrorMessage="1" sqref="AJ2:AJ20" xr:uid="{00000000-0002-0000-1100-00000D000000}">
      <formula1>In_the_books</formula1>
    </dataValidation>
    <dataValidation type="list" allowBlank="1" showInputMessage="1" showErrorMessage="1" sqref="M2:M20" xr:uid="{00000000-0002-0000-1100-00000E000000}">
      <formula1>Industry_Sector</formula1>
    </dataValidation>
    <dataValidation type="list" allowBlank="1" showInputMessage="1" showErrorMessage="1" sqref="L2:L20" xr:uid="{00000000-0002-0000-1100-00000F000000}">
      <formula1>tradeable_status_bonds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100-000010000000}">
          <x14:formula1>
            <xm:f>'אפשרויות בחירה'!$C$934:$C$945</xm:f>
          </x14:formula1>
          <xm:sqref>I2:I20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20"/>
  <sheetViews>
    <sheetView rightToLeft="1" topLeftCell="N1" workbookViewId="0">
      <selection activeCell="T13" sqref="T13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1" width="11.6640625" style="2" customWidth="1"/>
    <col min="12" max="12" width="11.6640625" style="4" customWidth="1"/>
    <col min="13" max="26" width="11.6640625" style="2" customWidth="1"/>
    <col min="27" max="27" width="9" style="2" hidden="1" customWidth="1"/>
    <col min="28" max="16384" width="9" style="2" hidden="1"/>
  </cols>
  <sheetData>
    <row r="1" spans="1:26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96</v>
      </c>
      <c r="N1" s="18" t="s">
        <v>97</v>
      </c>
      <c r="O1" s="151" t="s">
        <v>860</v>
      </c>
      <c r="P1" s="18" t="s">
        <v>11</v>
      </c>
      <c r="Q1" s="18" t="s">
        <v>866</v>
      </c>
      <c r="R1" s="18" t="s">
        <v>867</v>
      </c>
      <c r="S1" s="151" t="s">
        <v>869</v>
      </c>
      <c r="T1" s="151" t="s">
        <v>870</v>
      </c>
      <c r="U1" s="18" t="s">
        <v>17</v>
      </c>
      <c r="V1" s="136" t="s">
        <v>18</v>
      </c>
      <c r="W1" s="142" t="s">
        <v>19</v>
      </c>
      <c r="X1" s="18" t="s">
        <v>20</v>
      </c>
      <c r="Y1" s="138" t="s">
        <v>24</v>
      </c>
      <c r="Z1" s="138" t="s">
        <v>25</v>
      </c>
    </row>
    <row r="2" spans="1:26" x14ac:dyDescent="0.3">
      <c r="A2" s="19">
        <v>423</v>
      </c>
      <c r="B2" s="19">
        <v>423</v>
      </c>
      <c r="C2" s="19" t="s">
        <v>924</v>
      </c>
      <c r="D2" s="19" t="s">
        <v>925</v>
      </c>
      <c r="E2" s="17" t="s">
        <v>106</v>
      </c>
      <c r="F2" s="19" t="s">
        <v>926</v>
      </c>
      <c r="G2" s="19" t="s">
        <v>927</v>
      </c>
      <c r="H2" s="17" t="s">
        <v>109</v>
      </c>
      <c r="I2" s="19" t="s">
        <v>928</v>
      </c>
      <c r="J2" s="17" t="s">
        <v>30</v>
      </c>
      <c r="K2" s="17" t="s">
        <v>30</v>
      </c>
      <c r="L2" s="19" t="s">
        <v>88</v>
      </c>
      <c r="M2" s="19" t="s">
        <v>152</v>
      </c>
      <c r="N2" s="19" t="s">
        <v>113</v>
      </c>
      <c r="O2" s="152" t="s">
        <v>896</v>
      </c>
      <c r="P2" s="17" t="s">
        <v>34</v>
      </c>
      <c r="Q2" s="19" t="s">
        <v>88</v>
      </c>
      <c r="R2" s="19" t="s">
        <v>929</v>
      </c>
      <c r="S2" s="152" t="s">
        <v>930</v>
      </c>
      <c r="T2" s="152" t="s">
        <v>880</v>
      </c>
      <c r="U2" s="131">
        <v>9187.75</v>
      </c>
      <c r="V2" s="145">
        <v>1</v>
      </c>
      <c r="W2" s="146">
        <v>0</v>
      </c>
      <c r="X2" s="131">
        <v>0</v>
      </c>
      <c r="Y2" s="144">
        <v>4.8577029175825598E-2</v>
      </c>
      <c r="Z2" s="144">
        <v>1.2111899212336999E-13</v>
      </c>
    </row>
    <row r="3" spans="1:26" x14ac:dyDescent="0.3">
      <c r="A3" s="19">
        <v>423</v>
      </c>
      <c r="B3" s="19">
        <v>423</v>
      </c>
      <c r="C3" s="19" t="s">
        <v>931</v>
      </c>
      <c r="D3" s="19" t="s">
        <v>932</v>
      </c>
      <c r="E3" s="17" t="s">
        <v>33</v>
      </c>
      <c r="F3" s="19" t="s">
        <v>933</v>
      </c>
      <c r="G3" s="19" t="s">
        <v>934</v>
      </c>
      <c r="H3" s="17" t="s">
        <v>109</v>
      </c>
      <c r="I3" s="19" t="s">
        <v>928</v>
      </c>
      <c r="J3" s="17" t="s">
        <v>30</v>
      </c>
      <c r="K3" s="17" t="s">
        <v>30</v>
      </c>
      <c r="L3" s="19" t="s">
        <v>885</v>
      </c>
      <c r="M3" s="19" t="s">
        <v>935</v>
      </c>
      <c r="N3" s="19" t="s">
        <v>113</v>
      </c>
      <c r="O3" s="152" t="s">
        <v>936</v>
      </c>
      <c r="P3" s="17" t="s">
        <v>34</v>
      </c>
      <c r="Q3" s="19" t="s">
        <v>88</v>
      </c>
      <c r="R3" s="19" t="s">
        <v>929</v>
      </c>
      <c r="S3" s="152" t="s">
        <v>880</v>
      </c>
      <c r="T3" s="152" t="s">
        <v>880</v>
      </c>
      <c r="U3" s="131">
        <v>179950</v>
      </c>
      <c r="V3" s="145">
        <v>1</v>
      </c>
      <c r="W3" s="146">
        <v>0</v>
      </c>
      <c r="X3" s="131">
        <v>0</v>
      </c>
      <c r="Y3" s="144">
        <v>0.95142297082417404</v>
      </c>
      <c r="Z3" s="144">
        <v>2.3722198179750698E-12</v>
      </c>
    </row>
    <row r="4" spans="1:26" x14ac:dyDescent="0.3">
      <c r="A4" s="19"/>
      <c r="B4" s="19"/>
      <c r="C4" s="19"/>
      <c r="D4" s="19"/>
      <c r="E4" s="17"/>
      <c r="F4" s="19"/>
      <c r="G4" s="19"/>
      <c r="H4" s="17"/>
      <c r="I4" s="19"/>
      <c r="J4" s="17"/>
      <c r="K4" s="17"/>
      <c r="L4" s="19"/>
      <c r="M4" s="19"/>
      <c r="N4" s="19"/>
      <c r="P4" s="17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x14ac:dyDescent="0.3">
      <c r="A5" s="19"/>
      <c r="B5" s="19"/>
      <c r="C5" s="19"/>
      <c r="D5" s="19"/>
      <c r="E5" s="17"/>
      <c r="F5" s="19"/>
      <c r="G5" s="19"/>
      <c r="H5" s="17"/>
      <c r="I5" s="19"/>
      <c r="J5" s="17"/>
      <c r="K5" s="17"/>
      <c r="L5" s="19"/>
      <c r="M5" s="19"/>
      <c r="N5" s="19"/>
      <c r="O5" s="19"/>
      <c r="P5" s="17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x14ac:dyDescent="0.3">
      <c r="A6" s="19"/>
      <c r="B6" s="19"/>
      <c r="C6" s="19"/>
      <c r="D6" s="19"/>
      <c r="E6" s="17"/>
      <c r="F6" s="19"/>
      <c r="G6" s="19"/>
      <c r="H6" s="17"/>
      <c r="I6" s="19"/>
      <c r="J6" s="17"/>
      <c r="K6" s="17"/>
      <c r="L6" s="19"/>
      <c r="M6" s="19"/>
      <c r="N6" s="19"/>
      <c r="O6" s="19"/>
      <c r="P6" s="17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x14ac:dyDescent="0.3">
      <c r="A7" s="19"/>
      <c r="B7" s="19"/>
      <c r="C7" s="19"/>
      <c r="D7" s="19"/>
      <c r="E7" s="17"/>
      <c r="F7" s="19"/>
      <c r="G7" s="19"/>
      <c r="H7" s="17"/>
      <c r="I7" s="19"/>
      <c r="J7" s="17"/>
      <c r="K7" s="17"/>
      <c r="L7" s="19"/>
      <c r="M7" s="19"/>
      <c r="N7" s="19"/>
      <c r="O7" s="19"/>
      <c r="P7" s="17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x14ac:dyDescent="0.3">
      <c r="A8" s="19"/>
      <c r="B8" s="19"/>
      <c r="C8" s="19"/>
      <c r="D8" s="19"/>
      <c r="E8" s="17"/>
      <c r="F8" s="19"/>
      <c r="G8" s="19"/>
      <c r="H8" s="17"/>
      <c r="I8" s="19"/>
      <c r="J8" s="17"/>
      <c r="K8" s="17"/>
      <c r="L8" s="19"/>
      <c r="M8" s="19"/>
      <c r="N8" s="19"/>
      <c r="O8" s="19"/>
      <c r="P8" s="17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x14ac:dyDescent="0.3">
      <c r="A9" s="19"/>
      <c r="B9" s="19"/>
      <c r="C9" s="19"/>
      <c r="D9" s="19"/>
      <c r="E9" s="17"/>
      <c r="F9" s="19"/>
      <c r="G9" s="19"/>
      <c r="H9" s="17"/>
      <c r="I9" s="19"/>
      <c r="J9" s="17"/>
      <c r="K9" s="17"/>
      <c r="L9" s="19"/>
      <c r="M9" s="19"/>
      <c r="N9" s="19"/>
      <c r="O9" s="19"/>
      <c r="P9" s="17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x14ac:dyDescent="0.3">
      <c r="A10" s="19"/>
      <c r="B10" s="19"/>
      <c r="C10" s="19"/>
      <c r="D10" s="19"/>
      <c r="E10" s="17"/>
      <c r="F10" s="19"/>
      <c r="G10" s="19"/>
      <c r="H10" s="17"/>
      <c r="I10" s="19"/>
      <c r="J10" s="17"/>
      <c r="K10" s="17"/>
      <c r="L10" s="19"/>
      <c r="M10" s="19"/>
      <c r="N10" s="19"/>
      <c r="O10" s="19"/>
      <c r="P10" s="17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x14ac:dyDescent="0.3">
      <c r="A11" s="19"/>
      <c r="B11" s="19"/>
      <c r="C11" s="19"/>
      <c r="D11" s="19"/>
      <c r="E11" s="17"/>
      <c r="F11" s="19"/>
      <c r="G11" s="19"/>
      <c r="H11" s="17"/>
      <c r="I11" s="19"/>
      <c r="J11" s="17"/>
      <c r="K11" s="17"/>
      <c r="L11" s="19"/>
      <c r="M11" s="19"/>
      <c r="N11" s="19"/>
      <c r="O11" s="19"/>
      <c r="P11" s="17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x14ac:dyDescent="0.3">
      <c r="A12" s="19"/>
      <c r="B12" s="19"/>
      <c r="C12" s="19"/>
      <c r="D12" s="19"/>
      <c r="E12" s="17"/>
      <c r="F12" s="19"/>
      <c r="G12" s="19"/>
      <c r="H12" s="17"/>
      <c r="I12" s="19"/>
      <c r="J12" s="17"/>
      <c r="K12" s="17"/>
      <c r="L12" s="19"/>
      <c r="M12" s="19"/>
      <c r="N12" s="19"/>
      <c r="O12" s="19"/>
      <c r="P12" s="17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x14ac:dyDescent="0.3">
      <c r="A13" s="19"/>
      <c r="B13" s="19"/>
      <c r="C13" s="19"/>
      <c r="D13" s="19"/>
      <c r="E13" s="17"/>
      <c r="F13" s="19"/>
      <c r="G13" s="19"/>
      <c r="H13" s="17"/>
      <c r="I13" s="19"/>
      <c r="J13" s="17"/>
      <c r="K13" s="17"/>
      <c r="L13" s="19"/>
      <c r="M13" s="19"/>
      <c r="N13" s="19"/>
      <c r="O13" s="19"/>
      <c r="P13" s="17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x14ac:dyDescent="0.3">
      <c r="A14" s="19"/>
      <c r="B14" s="19"/>
      <c r="C14" s="19"/>
      <c r="D14" s="19"/>
      <c r="E14" s="17"/>
      <c r="F14" s="19"/>
      <c r="G14" s="19"/>
      <c r="H14" s="17"/>
      <c r="I14" s="19"/>
      <c r="J14" s="17"/>
      <c r="K14" s="17"/>
      <c r="L14" s="19"/>
      <c r="M14" s="19"/>
      <c r="N14" s="19"/>
      <c r="O14" s="19"/>
      <c r="P14" s="17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x14ac:dyDescent="0.3">
      <c r="A15" s="19"/>
      <c r="B15" s="19"/>
      <c r="C15" s="19"/>
      <c r="D15" s="19"/>
      <c r="E15" s="17"/>
      <c r="F15" s="19"/>
      <c r="G15" s="19"/>
      <c r="H15" s="17"/>
      <c r="I15" s="19"/>
      <c r="J15" s="17"/>
      <c r="K15" s="17"/>
      <c r="L15" s="19"/>
      <c r="M15" s="19"/>
      <c r="N15" s="19"/>
      <c r="O15" s="19"/>
      <c r="P15" s="17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x14ac:dyDescent="0.3">
      <c r="A16" s="19"/>
      <c r="B16" s="19"/>
      <c r="C16" s="19"/>
      <c r="D16" s="19"/>
      <c r="E16" s="17"/>
      <c r="F16" s="19"/>
      <c r="G16" s="19"/>
      <c r="H16" s="17"/>
      <c r="I16" s="19"/>
      <c r="J16" s="17"/>
      <c r="K16" s="17"/>
      <c r="L16" s="19"/>
      <c r="M16" s="19"/>
      <c r="N16" s="19"/>
      <c r="O16" s="19"/>
      <c r="P16" s="17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x14ac:dyDescent="0.3">
      <c r="A17" s="19"/>
      <c r="B17" s="19"/>
      <c r="C17" s="19"/>
      <c r="D17" s="19"/>
      <c r="E17" s="17"/>
      <c r="F17" s="19"/>
      <c r="G17" s="19"/>
      <c r="H17" s="17"/>
      <c r="I17" s="19"/>
      <c r="J17" s="17"/>
      <c r="K17" s="17"/>
      <c r="L17" s="19"/>
      <c r="M17" s="19"/>
      <c r="N17" s="19"/>
      <c r="O17" s="19"/>
      <c r="P17" s="17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x14ac:dyDescent="0.3">
      <c r="A18" s="19"/>
      <c r="B18" s="19"/>
      <c r="C18" s="19"/>
      <c r="D18" s="19"/>
      <c r="E18" s="17"/>
      <c r="F18" s="19"/>
      <c r="G18" s="19"/>
      <c r="H18" s="17"/>
      <c r="I18" s="19"/>
      <c r="J18" s="17"/>
      <c r="K18" s="17"/>
      <c r="L18" s="19"/>
      <c r="M18" s="19"/>
      <c r="N18" s="19"/>
      <c r="O18" s="19"/>
      <c r="P18" s="17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x14ac:dyDescent="0.3">
      <c r="A19" s="4"/>
      <c r="B19" s="19"/>
      <c r="C19" s="19"/>
      <c r="D19" s="19"/>
      <c r="E19" s="17"/>
      <c r="F19" s="19"/>
      <c r="G19" s="19"/>
      <c r="H19" s="17"/>
      <c r="I19" s="19"/>
      <c r="J19" s="17"/>
      <c r="K19" s="17"/>
      <c r="L19" s="19"/>
      <c r="M19" s="19"/>
      <c r="N19" s="19"/>
      <c r="O19" s="19"/>
      <c r="P19" s="17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3">
      <c r="E20" s="17"/>
      <c r="H20" s="4"/>
      <c r="I20" s="19"/>
      <c r="J20" s="17"/>
      <c r="K20" s="17"/>
      <c r="L20" s="19"/>
      <c r="M20" s="19"/>
      <c r="N20" s="19"/>
      <c r="R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1">
    <dataValidation type="list" allowBlank="1" showInputMessage="1" showErrorMessage="1" sqref="J2:J20" xr:uid="{00000000-0002-0000-1200-000000000000}">
      <formula1>israel_abroad</formula1>
    </dataValidation>
    <dataValidation type="list" allowBlank="1" showInputMessage="1" showErrorMessage="1" sqref="N2:N20" xr:uid="{00000000-0002-0000-1200-000001000000}">
      <formula1>Holding_interest</formula1>
    </dataValidation>
    <dataValidation type="list" allowBlank="1" showInputMessage="1" showErrorMessage="1" sqref="Q2:Q19" xr:uid="{00000000-0002-0000-1200-000002000000}">
      <formula1>Valuation</formula1>
    </dataValidation>
    <dataValidation type="list" allowBlank="1" showInputMessage="1" showErrorMessage="1" sqref="R2:R20" xr:uid="{00000000-0002-0000-1200-000003000000}">
      <formula1>Dependence_Independence</formula1>
    </dataValidation>
    <dataValidation type="list" allowBlank="1" showInputMessage="1" showErrorMessage="1" sqref="K2:K20" xr:uid="{00000000-0002-0000-1200-000004000000}">
      <formula1>Country_list</formula1>
    </dataValidation>
    <dataValidation type="list" allowBlank="1" showInputMessage="1" showErrorMessage="1" sqref="E3:E20" xr:uid="{00000000-0002-0000-1200-000005000000}">
      <formula1>Issuer_Number_Type_2</formula1>
    </dataValidation>
    <dataValidation type="list" allowBlank="1" showInputMessage="1" showErrorMessage="1" sqref="H2" xr:uid="{00000000-0002-0000-1200-000006000000}">
      <formula1>Type_of_Security_ID</formula1>
    </dataValidation>
    <dataValidation type="list" allowBlank="1" showInputMessage="1" showErrorMessage="1" sqref="H3:H19" xr:uid="{00000000-0002-0000-1200-000007000000}">
      <formula1>Type_of_Security_ID_Traded</formula1>
    </dataValidation>
    <dataValidation type="list" allowBlank="1" showInputMessage="1" showErrorMessage="1" sqref="E2" xr:uid="{00000000-0002-0000-1200-000008000000}">
      <formula1>Issuer_Number_Type_3</formula1>
    </dataValidation>
    <dataValidation type="list" allowBlank="1" showInputMessage="1" showErrorMessage="1" sqref="M2:M20" xr:uid="{00000000-0002-0000-1200-000009000000}">
      <formula1>Industry_Sector</formula1>
    </dataValidation>
    <dataValidation type="list" allowBlank="1" showInputMessage="1" showErrorMessage="1" sqref="L2:L20" xr:uid="{00000000-0002-0000-1200-00000A000000}">
      <formula1>tradeable_status_stock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B000000}">
          <x14:formula1>
            <xm:f>'אפשרויות בחירה'!$C$946:$C$955</xm:f>
          </x14:formula1>
          <xm:sqref>I2:I20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zoomScale="90" zoomScaleNormal="90" workbookViewId="0">
      <pane xSplit="5" ySplit="32" topLeftCell="F33" activePane="bottomRight" state="frozen"/>
      <selection pane="topRight" activeCell="F1" sqref="F1"/>
      <selection pane="bottomLeft" activeCell="A33" sqref="A33"/>
      <selection pane="bottomRight" activeCell="A2" sqref="A2"/>
    </sheetView>
  </sheetViews>
  <sheetFormatPr defaultColWidth="0" defaultRowHeight="13.8" zeroHeight="1" x14ac:dyDescent="0.3"/>
  <cols>
    <col min="1" max="1" width="42.77734375" style="5" customWidth="1"/>
    <col min="2" max="4" width="13" style="6" customWidth="1"/>
    <col min="5" max="5" width="14" style="6" customWidth="1"/>
    <col min="6" max="6" width="2.33203125" style="5" hidden="1" customWidth="1"/>
    <col min="7" max="16384" width="2.33203125" style="5" hidden="1"/>
  </cols>
  <sheetData>
    <row r="1" spans="1:5" ht="18.75" customHeight="1" x14ac:dyDescent="0.3">
      <c r="A1" s="38"/>
      <c r="B1" s="39"/>
      <c r="C1" s="99" t="s">
        <v>2175</v>
      </c>
      <c r="D1" s="98"/>
      <c r="E1" s="39"/>
    </row>
    <row r="2" spans="1:5" ht="39.6" x14ac:dyDescent="0.3">
      <c r="A2" s="38"/>
      <c r="B2" s="39" t="s">
        <v>36</v>
      </c>
      <c r="C2" s="39" t="s">
        <v>1836</v>
      </c>
      <c r="D2" s="39" t="s">
        <v>22</v>
      </c>
      <c r="E2" s="39" t="s">
        <v>2176</v>
      </c>
    </row>
    <row r="3" spans="1:5" x14ac:dyDescent="0.3">
      <c r="A3" s="41" t="s">
        <v>1874</v>
      </c>
      <c r="B3" s="42">
        <f>SUM('מזומנים ושווי מזומנים'!O:O)</f>
        <v>19154.209999999995</v>
      </c>
      <c r="C3" s="42"/>
      <c r="D3" s="42"/>
      <c r="E3" s="42">
        <f>SUM('מזומנים ושווי מזומנים'!O:O)/B30</f>
        <v>2.4577123670688913E-2</v>
      </c>
    </row>
    <row r="4" spans="1:5" x14ac:dyDescent="0.3">
      <c r="A4" s="41" t="s">
        <v>1884</v>
      </c>
      <c r="B4" s="42">
        <f>SUM('איגרות חוב ממשלתיות'!U:U)</f>
        <v>179826.022</v>
      </c>
      <c r="C4" s="42"/>
      <c r="D4" s="42"/>
      <c r="E4" s="42">
        <f>SUM('איגרות חוב ממשלתיות'!U:U)/B30</f>
        <v>0.23073811876877337</v>
      </c>
    </row>
    <row r="5" spans="1:5" x14ac:dyDescent="0.3">
      <c r="A5" s="41" t="s">
        <v>1889</v>
      </c>
      <c r="B5" s="42">
        <f>SUM('ניירות ערך מסחריים'!AD:AD)</f>
        <v>0</v>
      </c>
      <c r="C5" s="42"/>
      <c r="D5" s="42"/>
      <c r="E5" s="42">
        <f>SUM('ניירות ערך מסחריים'!AD:AD)/B30</f>
        <v>0</v>
      </c>
    </row>
    <row r="6" spans="1:5" x14ac:dyDescent="0.3">
      <c r="A6" s="41" t="s">
        <v>1890</v>
      </c>
      <c r="B6" s="42">
        <f>SUM('איגרות חוב'!AD:AD)</f>
        <v>114207.84300000001</v>
      </c>
      <c r="C6" s="42"/>
      <c r="D6" s="42"/>
      <c r="E6" s="42">
        <f>SUM('איגרות חוב'!AD:AD)/B30</f>
        <v>0.1465422109068254</v>
      </c>
    </row>
    <row r="7" spans="1:5" x14ac:dyDescent="0.3">
      <c r="A7" s="41" t="s">
        <v>1896</v>
      </c>
      <c r="B7" s="42">
        <f>SUM('מניות מבכ ויהש'!U:U)</f>
        <v>120967.79299999996</v>
      </c>
      <c r="C7" s="42"/>
      <c r="D7" s="42"/>
      <c r="E7" s="42">
        <f>SUM('מניות מבכ ויהש'!U:U)/B30</f>
        <v>0.15521602868149073</v>
      </c>
    </row>
    <row r="8" spans="1:5" x14ac:dyDescent="0.3">
      <c r="A8" s="41" t="s">
        <v>1463</v>
      </c>
      <c r="B8" s="42">
        <f>SUM('קרנות סל'!T:T)</f>
        <v>215066.51999999996</v>
      </c>
      <c r="C8" s="42"/>
      <c r="D8" s="42"/>
      <c r="E8" s="42">
        <f>SUM('קרנות סל'!T:T)/B30</f>
        <v>0.27595585824028718</v>
      </c>
    </row>
    <row r="9" spans="1:5" x14ac:dyDescent="0.3">
      <c r="A9" s="41" t="s">
        <v>1905</v>
      </c>
      <c r="B9" s="42">
        <f>SUM('קרנות נאמנות'!T:T)</f>
        <v>8466.6440000000002</v>
      </c>
      <c r="C9" s="42"/>
      <c r="D9" s="42"/>
      <c r="E9" s="42">
        <f>SUM('קרנות נאמנות'!T:T)/B30</f>
        <v>1.0863708639703561E-2</v>
      </c>
    </row>
    <row r="10" spans="1:5" x14ac:dyDescent="0.3">
      <c r="A10" s="41" t="s">
        <v>2163</v>
      </c>
      <c r="B10" s="42">
        <f>SUM('כתבי אופציה'!W:W)</f>
        <v>238.23499999999999</v>
      </c>
      <c r="C10" s="42"/>
      <c r="D10" s="42"/>
      <c r="E10" s="42">
        <f>SUM('כתבי אופציה'!W:W)/B30</f>
        <v>3.0568376652895495E-4</v>
      </c>
    </row>
    <row r="11" spans="1:5" x14ac:dyDescent="0.3">
      <c r="A11" s="41" t="s">
        <v>1907</v>
      </c>
      <c r="B11" s="42">
        <f>SUM(אופציות!V:V)</f>
        <v>0</v>
      </c>
      <c r="C11" s="42"/>
      <c r="D11" s="42"/>
      <c r="E11" s="42">
        <f>SUM(אופציות!V:V)/B30</f>
        <v>0</v>
      </c>
    </row>
    <row r="12" spans="1:5" x14ac:dyDescent="0.3">
      <c r="A12" s="41" t="s">
        <v>2164</v>
      </c>
      <c r="B12" s="42">
        <f>SUM('חוזים עתידיים'!R:R)</f>
        <v>1291.5719999999999</v>
      </c>
      <c r="C12" s="42"/>
      <c r="D12" s="42"/>
      <c r="E12" s="42">
        <f>SUM('חוזים עתידיים'!R:R)/B30</f>
        <v>1.6572400936190545E-3</v>
      </c>
    </row>
    <row r="13" spans="1:5" x14ac:dyDescent="0.3">
      <c r="A13" s="41" t="s">
        <v>1912</v>
      </c>
      <c r="B13" s="42">
        <f>SUM('מוצרים מובנים'!Z:Z)</f>
        <v>0</v>
      </c>
      <c r="C13" s="42"/>
      <c r="D13" s="42"/>
      <c r="E13" s="42">
        <f>SUM('מוצרים מובנים'!Z:Z)/B30</f>
        <v>0</v>
      </c>
    </row>
    <row r="14" spans="1:5" x14ac:dyDescent="0.3">
      <c r="A14" s="41" t="s">
        <v>1919</v>
      </c>
      <c r="B14" s="42">
        <f>SUM('לא סחיר איגרות חוב ממשלתיות'!U:U)</f>
        <v>0</v>
      </c>
      <c r="C14" s="42"/>
      <c r="D14" s="42"/>
      <c r="E14" s="42">
        <f>SUM('לא סחיר איגרות חוב ממשלתיות'!U:U)/B30</f>
        <v>0</v>
      </c>
    </row>
    <row r="15" spans="1:5" x14ac:dyDescent="0.3">
      <c r="A15" s="41" t="s">
        <v>1920</v>
      </c>
      <c r="B15" s="42">
        <f>SUM('לא סחיר איגרות חוב מיועדות'!N:N)</f>
        <v>0</v>
      </c>
      <c r="C15" s="42"/>
      <c r="D15" s="42"/>
      <c r="E15" s="42">
        <f>SUM('לא סחיר איגרות חוב מיועדות'!N:N)/B30</f>
        <v>0</v>
      </c>
    </row>
    <row r="16" spans="1:5" x14ac:dyDescent="0.3">
      <c r="A16" s="41" t="s">
        <v>1926</v>
      </c>
      <c r="B16" s="42">
        <f>SUM('אפיק השקעה מובטח תשואה'!F:F)</f>
        <v>0</v>
      </c>
      <c r="C16" s="42"/>
      <c r="D16" s="42"/>
      <c r="E16" s="42">
        <f>SUM('אפיק השקעה מובטח תשואה'!F:F)/B30</f>
        <v>0</v>
      </c>
    </row>
    <row r="17" spans="1:5" x14ac:dyDescent="0.3">
      <c r="A17" s="41" t="s">
        <v>1930</v>
      </c>
      <c r="B17" s="42">
        <f>SUM('לא סחיר ניירות ערך מסחריים'!AI:AI)</f>
        <v>687.27099999999996</v>
      </c>
      <c r="C17" s="42"/>
      <c r="D17" s="42"/>
      <c r="E17" s="42">
        <f>SUM('לא סחיר ניירות ערך מסחריים'!AI:AI)/B30</f>
        <v>8.818502231247357E-4</v>
      </c>
    </row>
    <row r="18" spans="1:5" x14ac:dyDescent="0.3">
      <c r="A18" s="41" t="s">
        <v>1932</v>
      </c>
      <c r="B18" s="42">
        <f>SUM('לא סחיר איגרות חוב'!AG:AG)</f>
        <v>5519.6289999999999</v>
      </c>
      <c r="C18" s="42"/>
      <c r="D18" s="42"/>
      <c r="E18" s="42">
        <f>SUM('לא סחיר איגרות חוב'!AG:AG)/B30</f>
        <v>7.0823387938902735E-3</v>
      </c>
    </row>
    <row r="19" spans="1:5" x14ac:dyDescent="0.3">
      <c r="A19" s="41" t="s">
        <v>1935</v>
      </c>
      <c r="B19" s="42">
        <f>SUM('לא סחיר מניות מבכ ויהש'!X:X)</f>
        <v>0</v>
      </c>
      <c r="C19" s="42"/>
      <c r="D19" s="42"/>
      <c r="E19" s="42">
        <f>SUM('לא סחיר מניות מבכ ויהש'!X:X)/B30</f>
        <v>0</v>
      </c>
    </row>
    <row r="20" spans="1:5" x14ac:dyDescent="0.3">
      <c r="A20" s="41" t="s">
        <v>1723</v>
      </c>
      <c r="B20" s="42">
        <f>SUM('קרנות השקעה'!W:W)</f>
        <v>96440.452000000005</v>
      </c>
      <c r="C20" s="42"/>
      <c r="D20" s="42"/>
      <c r="E20" s="42">
        <f>SUM('קרנות השקעה'!W:W)/B30</f>
        <v>0.12374454052979156</v>
      </c>
    </row>
    <row r="21" spans="1:5" x14ac:dyDescent="0.3">
      <c r="A21" s="41" t="s">
        <v>2167</v>
      </c>
      <c r="B21" s="42">
        <f>SUM('לא סחיר כתבי אופציה'!Z:Z)</f>
        <v>1.3580000000000001</v>
      </c>
      <c r="C21" s="42"/>
      <c r="D21" s="42"/>
      <c r="E21" s="42">
        <f>SUM('לא סחיר כתבי אופציה'!Z:Z)/B30</f>
        <v>1.7424750978920852E-6</v>
      </c>
    </row>
    <row r="22" spans="1:5" x14ac:dyDescent="0.3">
      <c r="A22" s="41" t="s">
        <v>1947</v>
      </c>
      <c r="B22" s="42">
        <f>SUM('לא סחיר אופציות'!Z:Z)</f>
        <v>0</v>
      </c>
      <c r="C22" s="42"/>
      <c r="D22" s="42"/>
      <c r="E22" s="42">
        <f>SUM('לא סחיר אופציות'!Z:Z)/B30</f>
        <v>0</v>
      </c>
    </row>
    <row r="23" spans="1:5" x14ac:dyDescent="0.3">
      <c r="A23" s="41" t="s">
        <v>1955</v>
      </c>
      <c r="B23" s="42">
        <f>SUM('לא סחיר נגזרים אחרים'!R:R)</f>
        <v>2430.7094200000001</v>
      </c>
      <c r="C23" s="42"/>
      <c r="D23" s="42"/>
      <c r="E23" s="42">
        <f>SUM('לא סחיר נגזרים אחרים'!R:R)/B30</f>
        <v>3.1188885379688611E-3</v>
      </c>
    </row>
    <row r="24" spans="1:5" x14ac:dyDescent="0.3">
      <c r="A24" s="41" t="s">
        <v>1949</v>
      </c>
      <c r="B24" s="42">
        <f>SUM(הלוואות!AT:AT)</f>
        <v>14964.386</v>
      </c>
      <c r="C24" s="42"/>
      <c r="D24" s="42"/>
      <c r="E24" s="42">
        <f>SUM(הלוואות!AT:AT)/B30</f>
        <v>1.9201082444952097E-2</v>
      </c>
    </row>
    <row r="25" spans="1:5" x14ac:dyDescent="0.3">
      <c r="A25" s="41" t="s">
        <v>1966</v>
      </c>
      <c r="B25" s="42">
        <f>SUM('לא סחיר מוצרים מובנים'!AB:AB)</f>
        <v>0</v>
      </c>
      <c r="C25" s="42"/>
      <c r="D25" s="42"/>
      <c r="E25" s="42">
        <f>SUM('לא סחיר מוצרים מובנים'!AB:AB)/B30</f>
        <v>0</v>
      </c>
    </row>
    <row r="26" spans="1:5" x14ac:dyDescent="0.3">
      <c r="A26" s="41" t="s">
        <v>1971</v>
      </c>
      <c r="B26" s="42">
        <f>SUM('פיקדונות מעל 3 חודשים'!T:T)</f>
        <v>0</v>
      </c>
      <c r="C26" s="42"/>
      <c r="D26" s="42"/>
      <c r="E26" s="42">
        <f>SUM('פיקדונות מעל 3 חודשים'!T:T)/B30</f>
        <v>0</v>
      </c>
    </row>
    <row r="27" spans="1:5" x14ac:dyDescent="0.3">
      <c r="A27" s="41" t="s">
        <v>1974</v>
      </c>
      <c r="B27" s="42">
        <f>SUM('זכויות מקרקעין'!S:S)</f>
        <v>0</v>
      </c>
      <c r="C27" s="42"/>
      <c r="D27" s="42"/>
      <c r="E27" s="42">
        <f>SUM('זכויות מקרקעין'!S:S)/B30</f>
        <v>0</v>
      </c>
    </row>
    <row r="28" spans="1:5" x14ac:dyDescent="0.3">
      <c r="A28" s="41" t="s">
        <v>2009</v>
      </c>
      <c r="B28" s="42">
        <f>SUM('השקעה בחברות מוחזקות'!U:U)</f>
        <v>0</v>
      </c>
      <c r="C28" s="42"/>
      <c r="D28" s="42"/>
      <c r="E28" s="42">
        <f>SUM('השקעה בחברות מוחזקות'!U:U)/B30</f>
        <v>0</v>
      </c>
    </row>
    <row r="29" spans="1:5" x14ac:dyDescent="0.3">
      <c r="A29" s="41" t="s">
        <v>1977</v>
      </c>
      <c r="B29" s="125">
        <f>SUM('נכסים אחרים'!N:N)</f>
        <v>88.521999999999977</v>
      </c>
      <c r="C29" s="125"/>
      <c r="D29" s="125"/>
      <c r="E29" s="125">
        <f>SUM('נכסים אחרים'!N:N)/B30</f>
        <v>1.135842272574397E-4</v>
      </c>
    </row>
    <row r="30" spans="1:5" ht="14.4" x14ac:dyDescent="0.3">
      <c r="A30" s="40" t="s">
        <v>2177</v>
      </c>
      <c r="B30" s="126">
        <f>IF(SUM(B3:B29)=0,0.0001,SUM(B3:B29))</f>
        <v>779351.16641999991</v>
      </c>
      <c r="C30" s="126">
        <f t="shared" ref="C30:D30" si="0">SUM(C3:C29)</f>
        <v>0</v>
      </c>
      <c r="D30" s="126">
        <f t="shared" si="0"/>
        <v>0</v>
      </c>
      <c r="E30" s="126">
        <f>SUM(E3:E29)</f>
        <v>0.99999999999999989</v>
      </c>
    </row>
    <row r="31" spans="1:5" x14ac:dyDescent="0.3">
      <c r="A31" s="41" t="s">
        <v>2174</v>
      </c>
      <c r="B31" s="42"/>
      <c r="C31" s="42"/>
      <c r="D31" s="42"/>
      <c r="E31" s="42"/>
    </row>
    <row r="32" spans="1:5" x14ac:dyDescent="0.3">
      <c r="A32" s="41" t="s">
        <v>2178</v>
      </c>
      <c r="B32" s="42">
        <f>SUM('יתרות התחייבות להשקעה'!O:O)</f>
        <v>31099.252048816998</v>
      </c>
      <c r="C32" s="42"/>
      <c r="D32" s="42"/>
      <c r="E32" s="42">
        <f>SUM('יתרות התחייבות להשקעה'!O:O)</f>
        <v>31099.252048816998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41"/>
  <sheetViews>
    <sheetView rightToLeft="1" topLeftCell="L13" workbookViewId="0">
      <selection activeCell="S19" sqref="S19"/>
    </sheetView>
  </sheetViews>
  <sheetFormatPr defaultColWidth="0" defaultRowHeight="14.4" x14ac:dyDescent="0.3"/>
  <cols>
    <col min="1" max="15" width="11.6640625" style="2" customWidth="1"/>
    <col min="16" max="16" width="11.6640625" customWidth="1"/>
    <col min="17" max="26" width="11.6640625" style="2" customWidth="1"/>
    <col min="27" max="27" width="9" style="2" hidden="1" customWidth="1"/>
    <col min="28" max="16384" width="9" style="2" hidden="1"/>
  </cols>
  <sheetData>
    <row r="1" spans="1:26" ht="52.8" x14ac:dyDescent="0.3">
      <c r="A1" s="18" t="s">
        <v>0</v>
      </c>
      <c r="B1" s="18" t="s">
        <v>1</v>
      </c>
      <c r="C1" s="18" t="s">
        <v>937</v>
      </c>
      <c r="D1" s="18" t="s">
        <v>938</v>
      </c>
      <c r="E1" s="18" t="s">
        <v>939</v>
      </c>
      <c r="F1" s="18" t="s">
        <v>940</v>
      </c>
      <c r="G1" s="18" t="s">
        <v>941</v>
      </c>
      <c r="H1" s="18" t="s">
        <v>942</v>
      </c>
      <c r="I1" s="18" t="s">
        <v>5</v>
      </c>
      <c r="J1" s="18" t="s">
        <v>943</v>
      </c>
      <c r="K1" s="18" t="s">
        <v>6</v>
      </c>
      <c r="L1" s="18" t="s">
        <v>944</v>
      </c>
      <c r="M1" s="18" t="s">
        <v>945</v>
      </c>
      <c r="N1" s="18" t="s">
        <v>7</v>
      </c>
      <c r="O1" s="18" t="s">
        <v>97</v>
      </c>
      <c r="P1" s="155" t="s">
        <v>860</v>
      </c>
      <c r="Q1" s="18" t="s">
        <v>11</v>
      </c>
      <c r="R1" s="18" t="s">
        <v>866</v>
      </c>
      <c r="S1" s="18" t="s">
        <v>867</v>
      </c>
      <c r="T1" s="151" t="s">
        <v>869</v>
      </c>
      <c r="U1" s="136" t="s">
        <v>18</v>
      </c>
      <c r="V1" s="100" t="s">
        <v>946</v>
      </c>
      <c r="W1" s="18" t="s">
        <v>20</v>
      </c>
      <c r="X1" s="138" t="s">
        <v>947</v>
      </c>
      <c r="Y1" s="138" t="s">
        <v>24</v>
      </c>
      <c r="Z1" s="138" t="s">
        <v>25</v>
      </c>
    </row>
    <row r="2" spans="1:26" x14ac:dyDescent="0.3">
      <c r="A2" s="19">
        <v>423</v>
      </c>
      <c r="B2" s="19">
        <v>423</v>
      </c>
      <c r="C2" s="19" t="s">
        <v>948</v>
      </c>
      <c r="D2" s="19" t="s">
        <v>949</v>
      </c>
      <c r="E2" s="19" t="s">
        <v>372</v>
      </c>
      <c r="F2" s="19" t="s">
        <v>950</v>
      </c>
      <c r="G2" s="19">
        <v>400280519</v>
      </c>
      <c r="H2" s="19" t="s">
        <v>33</v>
      </c>
      <c r="I2" s="2" t="s">
        <v>951</v>
      </c>
      <c r="J2" s="19" t="s">
        <v>952</v>
      </c>
      <c r="K2" s="17" t="s">
        <v>30</v>
      </c>
      <c r="L2" s="19" t="s">
        <v>30</v>
      </c>
      <c r="M2" s="19" t="s">
        <v>30</v>
      </c>
      <c r="N2" s="17" t="s">
        <v>30</v>
      </c>
      <c r="O2" s="19" t="s">
        <v>113</v>
      </c>
      <c r="P2" s="156" t="s">
        <v>953</v>
      </c>
      <c r="Q2" s="17" t="s">
        <v>34</v>
      </c>
      <c r="R2" s="19" t="s">
        <v>88</v>
      </c>
      <c r="S2" s="19" t="s">
        <v>878</v>
      </c>
      <c r="T2" s="152" t="s">
        <v>880</v>
      </c>
      <c r="U2" s="145">
        <v>1</v>
      </c>
      <c r="V2" s="131">
        <v>4056.7860000000001</v>
      </c>
      <c r="W2" s="131">
        <v>4056.7860000000001</v>
      </c>
      <c r="X2" s="144">
        <v>0</v>
      </c>
      <c r="Y2" s="144">
        <v>4.2065191422471102E-2</v>
      </c>
      <c r="Z2" s="144">
        <v>5.34792351788611E-3</v>
      </c>
    </row>
    <row r="3" spans="1:26" x14ac:dyDescent="0.3">
      <c r="A3" s="19">
        <v>423</v>
      </c>
      <c r="B3" s="19">
        <v>423</v>
      </c>
      <c r="C3" s="19" t="s">
        <v>954</v>
      </c>
      <c r="D3" s="2" t="s">
        <v>955</v>
      </c>
      <c r="E3" s="19" t="s">
        <v>121</v>
      </c>
      <c r="F3" s="19" t="s">
        <v>956</v>
      </c>
      <c r="G3" s="19">
        <v>41311191</v>
      </c>
      <c r="H3" s="19" t="s">
        <v>33</v>
      </c>
      <c r="I3" s="2" t="s">
        <v>957</v>
      </c>
      <c r="J3" s="19" t="s">
        <v>952</v>
      </c>
      <c r="K3" s="17" t="s">
        <v>30</v>
      </c>
      <c r="L3" s="19" t="s">
        <v>30</v>
      </c>
      <c r="M3" s="19" t="s">
        <v>30</v>
      </c>
      <c r="N3" s="17" t="s">
        <v>30</v>
      </c>
      <c r="O3" s="19" t="s">
        <v>113</v>
      </c>
      <c r="P3" s="156" t="s">
        <v>958</v>
      </c>
      <c r="Q3" s="17" t="s">
        <v>34</v>
      </c>
      <c r="R3" s="19" t="s">
        <v>88</v>
      </c>
      <c r="S3" s="19" t="s">
        <v>929</v>
      </c>
      <c r="T3" s="157" t="s">
        <v>959</v>
      </c>
      <c r="U3" s="145">
        <v>1</v>
      </c>
      <c r="V3" s="131">
        <v>798.23099999999999</v>
      </c>
      <c r="W3" s="131">
        <v>798.23099999999999</v>
      </c>
      <c r="X3" s="158">
        <v>0</v>
      </c>
      <c r="Y3" s="144">
        <v>8.2769313029962405E-3</v>
      </c>
      <c r="Z3" s="144">
        <v>1.05228085441626E-3</v>
      </c>
    </row>
    <row r="4" spans="1:26" x14ac:dyDescent="0.3">
      <c r="A4" s="19">
        <v>423</v>
      </c>
      <c r="B4" s="19">
        <v>423</v>
      </c>
      <c r="C4" s="19" t="s">
        <v>960</v>
      </c>
      <c r="D4" s="2" t="s">
        <v>961</v>
      </c>
      <c r="E4" s="19" t="s">
        <v>121</v>
      </c>
      <c r="F4" s="19" t="s">
        <v>962</v>
      </c>
      <c r="G4" s="19">
        <v>41311192</v>
      </c>
      <c r="H4" s="19" t="s">
        <v>33</v>
      </c>
      <c r="I4" s="2" t="s">
        <v>957</v>
      </c>
      <c r="J4" s="19" t="s">
        <v>952</v>
      </c>
      <c r="K4" s="17" t="s">
        <v>30</v>
      </c>
      <c r="L4" s="19" t="s">
        <v>30</v>
      </c>
      <c r="M4" s="19" t="s">
        <v>30</v>
      </c>
      <c r="N4" s="17" t="s">
        <v>30</v>
      </c>
      <c r="O4" s="19" t="s">
        <v>113</v>
      </c>
      <c r="P4" s="156" t="s">
        <v>963</v>
      </c>
      <c r="Q4" s="17" t="s">
        <v>34</v>
      </c>
      <c r="R4" s="19" t="s">
        <v>964</v>
      </c>
      <c r="S4" s="19" t="s">
        <v>929</v>
      </c>
      <c r="T4" s="152" t="s">
        <v>959</v>
      </c>
      <c r="U4" s="145">
        <v>1</v>
      </c>
      <c r="V4" s="131">
        <v>2464.2570000000001</v>
      </c>
      <c r="W4" s="131">
        <v>2464.2570000000001</v>
      </c>
      <c r="X4" s="158">
        <v>0</v>
      </c>
      <c r="Y4" s="144">
        <v>2.5552109479495998E-2</v>
      </c>
      <c r="Z4" s="144">
        <v>3.24854642510908E-3</v>
      </c>
    </row>
    <row r="5" spans="1:26" x14ac:dyDescent="0.3">
      <c r="A5" s="19">
        <v>423</v>
      </c>
      <c r="B5" s="19">
        <v>423</v>
      </c>
      <c r="C5" s="19" t="s">
        <v>965</v>
      </c>
      <c r="D5" s="2" t="s">
        <v>966</v>
      </c>
      <c r="E5" s="19" t="s">
        <v>106</v>
      </c>
      <c r="F5" s="19" t="s">
        <v>967</v>
      </c>
      <c r="G5" s="19">
        <v>29992058</v>
      </c>
      <c r="H5" s="19" t="s">
        <v>33</v>
      </c>
      <c r="I5" s="2" t="s">
        <v>951</v>
      </c>
      <c r="J5" s="19" t="s">
        <v>952</v>
      </c>
      <c r="K5" s="17" t="s">
        <v>30</v>
      </c>
      <c r="L5" s="19" t="s">
        <v>30</v>
      </c>
      <c r="M5" s="19" t="s">
        <v>30</v>
      </c>
      <c r="N5" s="17" t="s">
        <v>30</v>
      </c>
      <c r="O5" s="19" t="s">
        <v>113</v>
      </c>
      <c r="P5" s="156" t="s">
        <v>968</v>
      </c>
      <c r="Q5" s="17" t="s">
        <v>34</v>
      </c>
      <c r="R5" s="19" t="s">
        <v>88</v>
      </c>
      <c r="S5" s="19" t="s">
        <v>878</v>
      </c>
      <c r="T5" s="152" t="s">
        <v>969</v>
      </c>
      <c r="U5" s="145">
        <v>1</v>
      </c>
      <c r="V5" s="131">
        <v>12231.26</v>
      </c>
      <c r="W5" s="131">
        <v>12231.26</v>
      </c>
      <c r="X5" s="158">
        <v>0</v>
      </c>
      <c r="Y5" s="144">
        <v>0.126827067431381</v>
      </c>
      <c r="Z5" s="144">
        <v>1.6124054917731501E-2</v>
      </c>
    </row>
    <row r="6" spans="1:26" x14ac:dyDescent="0.3">
      <c r="A6" s="19">
        <v>423</v>
      </c>
      <c r="B6" s="19">
        <v>423</v>
      </c>
      <c r="C6" s="19" t="s">
        <v>970</v>
      </c>
      <c r="D6" s="2" t="s">
        <v>971</v>
      </c>
      <c r="E6" s="19" t="s">
        <v>33</v>
      </c>
      <c r="F6" s="19" t="s">
        <v>970</v>
      </c>
      <c r="G6" s="19">
        <v>1181106</v>
      </c>
      <c r="H6" s="19" t="s">
        <v>33</v>
      </c>
      <c r="I6" s="2" t="s">
        <v>957</v>
      </c>
      <c r="J6" s="19" t="s">
        <v>952</v>
      </c>
      <c r="K6" s="17" t="s">
        <v>78</v>
      </c>
      <c r="L6" s="19" t="s">
        <v>79</v>
      </c>
      <c r="M6" s="19" t="s">
        <v>79</v>
      </c>
      <c r="N6" s="17" t="s">
        <v>30</v>
      </c>
      <c r="O6" s="19" t="s">
        <v>113</v>
      </c>
      <c r="P6" s="156" t="s">
        <v>972</v>
      </c>
      <c r="Q6" s="17" t="s">
        <v>34</v>
      </c>
      <c r="R6" s="19" t="s">
        <v>88</v>
      </c>
      <c r="S6" s="19" t="s">
        <v>878</v>
      </c>
      <c r="T6" s="152" t="s">
        <v>973</v>
      </c>
      <c r="U6" s="145">
        <v>1</v>
      </c>
      <c r="V6" s="131">
        <v>685.52700000000004</v>
      </c>
      <c r="W6" s="131">
        <v>685.52700000000004</v>
      </c>
      <c r="X6" s="144">
        <v>2.4729999999999999E-3</v>
      </c>
      <c r="Y6" s="144">
        <v>7.1082972225584903E-3</v>
      </c>
      <c r="Z6" s="144">
        <v>9.0370752166214503E-4</v>
      </c>
    </row>
    <row r="7" spans="1:26" x14ac:dyDescent="0.3">
      <c r="A7" s="19">
        <v>423</v>
      </c>
      <c r="B7" s="19">
        <v>423</v>
      </c>
      <c r="C7" s="19" t="s">
        <v>974</v>
      </c>
      <c r="D7" s="2" t="s">
        <v>975</v>
      </c>
      <c r="E7" s="19" t="s">
        <v>582</v>
      </c>
      <c r="F7" s="19" t="s">
        <v>976</v>
      </c>
      <c r="G7" s="19">
        <v>400280518</v>
      </c>
      <c r="H7" s="19" t="s">
        <v>33</v>
      </c>
      <c r="I7" s="2" t="s">
        <v>951</v>
      </c>
      <c r="J7" s="19" t="s">
        <v>952</v>
      </c>
      <c r="K7" s="17" t="s">
        <v>30</v>
      </c>
      <c r="L7" s="19" t="s">
        <v>977</v>
      </c>
      <c r="M7" s="19" t="s">
        <v>30</v>
      </c>
      <c r="N7" s="17" t="s">
        <v>30</v>
      </c>
      <c r="O7" s="19" t="s">
        <v>113</v>
      </c>
      <c r="P7" s="156" t="s">
        <v>978</v>
      </c>
      <c r="Q7" s="17" t="s">
        <v>34</v>
      </c>
      <c r="R7" s="19" t="s">
        <v>88</v>
      </c>
      <c r="S7" s="19" t="s">
        <v>878</v>
      </c>
      <c r="T7" s="152" t="s">
        <v>979</v>
      </c>
      <c r="U7" s="145">
        <v>1</v>
      </c>
      <c r="V7" s="131">
        <v>2363.078</v>
      </c>
      <c r="W7" s="131">
        <v>2363.078</v>
      </c>
      <c r="X7" s="144">
        <v>0</v>
      </c>
      <c r="Y7" s="144">
        <v>2.4502975643817999E-2</v>
      </c>
      <c r="Z7" s="144">
        <v>3.11516565769777E-3</v>
      </c>
    </row>
    <row r="8" spans="1:26" x14ac:dyDescent="0.3">
      <c r="A8" s="19">
        <v>423</v>
      </c>
      <c r="B8" s="19">
        <v>423</v>
      </c>
      <c r="C8" s="19" t="s">
        <v>980</v>
      </c>
      <c r="D8" s="2" t="s">
        <v>981</v>
      </c>
      <c r="E8" s="19" t="s">
        <v>372</v>
      </c>
      <c r="F8" s="19" t="s">
        <v>982</v>
      </c>
      <c r="G8" s="19">
        <v>40004121</v>
      </c>
      <c r="H8" s="19" t="s">
        <v>33</v>
      </c>
      <c r="I8" s="2" t="s">
        <v>957</v>
      </c>
      <c r="J8" s="19" t="s">
        <v>952</v>
      </c>
      <c r="K8" s="17" t="s">
        <v>30</v>
      </c>
      <c r="L8" s="19" t="s">
        <v>30</v>
      </c>
      <c r="M8" s="19" t="s">
        <v>30</v>
      </c>
      <c r="N8" s="17" t="s">
        <v>30</v>
      </c>
      <c r="O8" s="19" t="s">
        <v>113</v>
      </c>
      <c r="P8" s="156" t="s">
        <v>968</v>
      </c>
      <c r="Q8" s="17" t="s">
        <v>34</v>
      </c>
      <c r="R8" s="19" t="s">
        <v>88</v>
      </c>
      <c r="S8" s="19" t="s">
        <v>878</v>
      </c>
      <c r="T8" s="152" t="s">
        <v>983</v>
      </c>
      <c r="U8" s="145">
        <v>1</v>
      </c>
      <c r="V8" s="131">
        <v>2010.068</v>
      </c>
      <c r="W8" s="131">
        <v>2010.068</v>
      </c>
      <c r="X8" s="144">
        <v>0</v>
      </c>
      <c r="Y8" s="144">
        <v>2.08425849793069E-2</v>
      </c>
      <c r="Z8" s="144">
        <v>2.6498049008005001E-3</v>
      </c>
    </row>
    <row r="9" spans="1:26" x14ac:dyDescent="0.3">
      <c r="A9" s="19">
        <v>423</v>
      </c>
      <c r="B9" s="19">
        <v>423</v>
      </c>
      <c r="C9" s="19" t="s">
        <v>984</v>
      </c>
      <c r="D9" s="2" t="s">
        <v>985</v>
      </c>
      <c r="E9" s="19" t="s">
        <v>106</v>
      </c>
      <c r="F9" s="19" t="s">
        <v>986</v>
      </c>
      <c r="G9" s="19">
        <v>402107162</v>
      </c>
      <c r="H9" s="19" t="s">
        <v>33</v>
      </c>
      <c r="I9" s="2" t="s">
        <v>957</v>
      </c>
      <c r="J9" s="19" t="s">
        <v>952</v>
      </c>
      <c r="K9" s="17" t="s">
        <v>30</v>
      </c>
      <c r="L9" s="19" t="s">
        <v>30</v>
      </c>
      <c r="M9" s="19" t="s">
        <v>30</v>
      </c>
      <c r="N9" s="17" t="s">
        <v>30</v>
      </c>
      <c r="O9" s="19" t="s">
        <v>113</v>
      </c>
      <c r="P9" s="156" t="s">
        <v>987</v>
      </c>
      <c r="Q9" s="17" t="s">
        <v>83</v>
      </c>
      <c r="R9" s="19" t="s">
        <v>88</v>
      </c>
      <c r="S9" s="19" t="s">
        <v>878</v>
      </c>
      <c r="T9" s="152" t="s">
        <v>988</v>
      </c>
      <c r="U9" s="145">
        <v>3.306</v>
      </c>
      <c r="V9" s="131">
        <v>3169.268</v>
      </c>
      <c r="W9" s="131">
        <v>10477.601000000001</v>
      </c>
      <c r="X9" s="144">
        <v>0</v>
      </c>
      <c r="Y9" s="144">
        <v>0.10864321856633199</v>
      </c>
      <c r="Z9" s="144">
        <v>1.38122662463233E-2</v>
      </c>
    </row>
    <row r="10" spans="1:26" x14ac:dyDescent="0.3">
      <c r="A10" s="19">
        <v>423</v>
      </c>
      <c r="B10" s="19">
        <v>423</v>
      </c>
      <c r="C10" s="19" t="s">
        <v>989</v>
      </c>
      <c r="D10" s="2" t="s">
        <v>990</v>
      </c>
      <c r="E10" s="19" t="s">
        <v>33</v>
      </c>
      <c r="F10" s="19" t="s">
        <v>991</v>
      </c>
      <c r="G10" s="19">
        <v>400409171</v>
      </c>
      <c r="H10" s="19" t="s">
        <v>33</v>
      </c>
      <c r="I10" s="2" t="s">
        <v>957</v>
      </c>
      <c r="J10" s="19" t="s">
        <v>952</v>
      </c>
      <c r="K10" s="17" t="s">
        <v>30</v>
      </c>
      <c r="L10" s="19" t="s">
        <v>30</v>
      </c>
      <c r="M10" s="19" t="s">
        <v>30</v>
      </c>
      <c r="N10" s="17" t="s">
        <v>30</v>
      </c>
      <c r="O10" s="19" t="s">
        <v>113</v>
      </c>
      <c r="P10" s="156" t="s">
        <v>992</v>
      </c>
      <c r="Q10" s="17" t="s">
        <v>34</v>
      </c>
      <c r="R10" s="19" t="s">
        <v>88</v>
      </c>
      <c r="S10" s="19" t="s">
        <v>929</v>
      </c>
      <c r="T10" s="152" t="s">
        <v>969</v>
      </c>
      <c r="U10" s="145">
        <v>1</v>
      </c>
      <c r="V10" s="131">
        <v>1092.0989999999999</v>
      </c>
      <c r="W10" s="131">
        <v>1092.0989999999999</v>
      </c>
      <c r="X10" s="144">
        <v>0</v>
      </c>
      <c r="Y10" s="144">
        <v>1.1324078030237701E-2</v>
      </c>
      <c r="Z10" s="144">
        <v>1.43967734766885E-3</v>
      </c>
    </row>
    <row r="11" spans="1:26" x14ac:dyDescent="0.3">
      <c r="A11" s="19">
        <v>423</v>
      </c>
      <c r="B11" s="19">
        <v>423</v>
      </c>
      <c r="C11" s="19" t="s">
        <v>993</v>
      </c>
      <c r="D11" s="2" t="s">
        <v>994</v>
      </c>
      <c r="E11" s="19" t="s">
        <v>33</v>
      </c>
      <c r="F11" s="19" t="s">
        <v>995</v>
      </c>
      <c r="G11" s="19">
        <v>400280517</v>
      </c>
      <c r="H11" s="19" t="s">
        <v>33</v>
      </c>
      <c r="I11" s="2" t="s">
        <v>951</v>
      </c>
      <c r="J11" s="19" t="s">
        <v>952</v>
      </c>
      <c r="K11" s="17" t="s">
        <v>30</v>
      </c>
      <c r="L11" s="19" t="s">
        <v>30</v>
      </c>
      <c r="M11" s="19" t="s">
        <v>30</v>
      </c>
      <c r="N11" s="17" t="s">
        <v>30</v>
      </c>
      <c r="O11" s="19" t="s">
        <v>113</v>
      </c>
      <c r="P11" s="156" t="s">
        <v>996</v>
      </c>
      <c r="Q11" s="17" t="s">
        <v>34</v>
      </c>
      <c r="R11" s="19" t="s">
        <v>88</v>
      </c>
      <c r="S11" s="19" t="s">
        <v>878</v>
      </c>
      <c r="T11" s="152" t="s">
        <v>969</v>
      </c>
      <c r="U11" s="145">
        <v>1</v>
      </c>
      <c r="V11" s="131">
        <v>8885.0390000000007</v>
      </c>
      <c r="W11" s="131">
        <v>8885.0390000000007</v>
      </c>
      <c r="X11" s="144">
        <v>0</v>
      </c>
      <c r="Y11" s="144">
        <v>9.2129796306489195E-2</v>
      </c>
      <c r="Z11" s="144">
        <v>1.17128458876412E-2</v>
      </c>
    </row>
    <row r="12" spans="1:26" x14ac:dyDescent="0.3">
      <c r="A12" s="19">
        <v>423</v>
      </c>
      <c r="B12" s="19">
        <v>423</v>
      </c>
      <c r="C12" s="19" t="s">
        <v>989</v>
      </c>
      <c r="D12" s="2" t="s">
        <v>990</v>
      </c>
      <c r="E12" s="19" t="s">
        <v>33</v>
      </c>
      <c r="F12" s="19" t="s">
        <v>997</v>
      </c>
      <c r="G12" s="19">
        <v>400080117</v>
      </c>
      <c r="H12" s="19" t="s">
        <v>33</v>
      </c>
      <c r="I12" s="2" t="s">
        <v>957</v>
      </c>
      <c r="J12" s="19" t="s">
        <v>952</v>
      </c>
      <c r="K12" s="17" t="s">
        <v>30</v>
      </c>
      <c r="L12" s="19" t="s">
        <v>30</v>
      </c>
      <c r="M12" s="19" t="s">
        <v>30</v>
      </c>
      <c r="N12" s="17" t="s">
        <v>30</v>
      </c>
      <c r="O12" s="19" t="s">
        <v>113</v>
      </c>
      <c r="P12" s="156" t="s">
        <v>998</v>
      </c>
      <c r="Q12" s="17" t="s">
        <v>34</v>
      </c>
      <c r="R12" s="19" t="s">
        <v>88</v>
      </c>
      <c r="S12" s="19" t="s">
        <v>929</v>
      </c>
      <c r="T12" s="152" t="s">
        <v>969</v>
      </c>
      <c r="U12" s="145">
        <v>1</v>
      </c>
      <c r="V12" s="131">
        <v>1275.508</v>
      </c>
      <c r="W12" s="131">
        <v>1275.508</v>
      </c>
      <c r="X12" s="144">
        <v>0</v>
      </c>
      <c r="Y12" s="144">
        <v>1.32258626799313E-2</v>
      </c>
      <c r="Z12" s="144">
        <v>1.6814591751162799E-3</v>
      </c>
    </row>
    <row r="13" spans="1:26" x14ac:dyDescent="0.3">
      <c r="A13" s="19">
        <v>423</v>
      </c>
      <c r="B13" s="19">
        <v>423</v>
      </c>
      <c r="C13" s="19" t="s">
        <v>999</v>
      </c>
      <c r="D13" s="2" t="s">
        <v>1000</v>
      </c>
      <c r="E13" s="19" t="s">
        <v>106</v>
      </c>
      <c r="F13" s="19" t="s">
        <v>1001</v>
      </c>
      <c r="G13" s="19">
        <v>400141020</v>
      </c>
      <c r="H13" s="19" t="s">
        <v>33</v>
      </c>
      <c r="I13" s="2" t="s">
        <v>1002</v>
      </c>
      <c r="J13" s="19" t="s">
        <v>952</v>
      </c>
      <c r="K13" s="17" t="s">
        <v>30</v>
      </c>
      <c r="L13" s="19" t="s">
        <v>30</v>
      </c>
      <c r="M13" s="19" t="s">
        <v>30</v>
      </c>
      <c r="N13" s="17" t="s">
        <v>30</v>
      </c>
      <c r="O13" s="19" t="s">
        <v>113</v>
      </c>
      <c r="P13" s="156" t="s">
        <v>1003</v>
      </c>
      <c r="Q13" s="17" t="s">
        <v>83</v>
      </c>
      <c r="R13" s="19" t="s">
        <v>88</v>
      </c>
      <c r="S13" s="19" t="s">
        <v>929</v>
      </c>
      <c r="T13" s="152" t="s">
        <v>979</v>
      </c>
      <c r="U13" s="145">
        <v>3.306</v>
      </c>
      <c r="V13" s="131">
        <v>486.541</v>
      </c>
      <c r="W13" s="131">
        <v>1608.5050000000001</v>
      </c>
      <c r="X13" s="144">
        <v>0</v>
      </c>
      <c r="Y13" s="144">
        <v>1.66787402873638E-2</v>
      </c>
      <c r="Z13" s="144">
        <v>2.1204379301566398E-3</v>
      </c>
    </row>
    <row r="14" spans="1:26" x14ac:dyDescent="0.3">
      <c r="A14" s="19">
        <v>423</v>
      </c>
      <c r="B14" s="19">
        <v>423</v>
      </c>
      <c r="C14" s="19" t="s">
        <v>1004</v>
      </c>
      <c r="D14" s="2" t="s">
        <v>1005</v>
      </c>
      <c r="E14" s="19" t="s">
        <v>33</v>
      </c>
      <c r="F14" s="19" t="s">
        <v>1006</v>
      </c>
      <c r="G14" s="19">
        <v>403005291</v>
      </c>
      <c r="H14" s="19" t="s">
        <v>33</v>
      </c>
      <c r="I14" s="2" t="s">
        <v>957</v>
      </c>
      <c r="J14" s="19" t="s">
        <v>952</v>
      </c>
      <c r="K14" s="17" t="s">
        <v>78</v>
      </c>
      <c r="L14" s="19" t="s">
        <v>79</v>
      </c>
      <c r="M14" s="19" t="s">
        <v>79</v>
      </c>
      <c r="N14" s="17" t="s">
        <v>79</v>
      </c>
      <c r="O14" s="19" t="s">
        <v>113</v>
      </c>
      <c r="P14" s="156" t="s">
        <v>1007</v>
      </c>
      <c r="Q14" s="17" t="s">
        <v>83</v>
      </c>
      <c r="R14" s="19" t="s">
        <v>88</v>
      </c>
      <c r="S14" s="19" t="s">
        <v>878</v>
      </c>
      <c r="T14" s="152" t="s">
        <v>1008</v>
      </c>
      <c r="U14" s="145">
        <v>3.306</v>
      </c>
      <c r="V14" s="131">
        <v>998.24400000000003</v>
      </c>
      <c r="W14" s="131">
        <v>3300.1959999999999</v>
      </c>
      <c r="X14" s="144">
        <v>0</v>
      </c>
      <c r="Y14" s="144">
        <v>3.4220033805467301E-2</v>
      </c>
      <c r="Z14" s="144">
        <v>4.3505358559560699E-3</v>
      </c>
    </row>
    <row r="15" spans="1:26" x14ac:dyDescent="0.3">
      <c r="A15" s="19">
        <v>423</v>
      </c>
      <c r="B15" s="19">
        <v>423</v>
      </c>
      <c r="C15" s="19" t="s">
        <v>1009</v>
      </c>
      <c r="D15" s="2" t="s">
        <v>1010</v>
      </c>
      <c r="E15" s="19" t="s">
        <v>33</v>
      </c>
      <c r="F15" s="19" t="s">
        <v>1011</v>
      </c>
      <c r="G15" s="19">
        <v>400013121</v>
      </c>
      <c r="H15" s="19" t="s">
        <v>33</v>
      </c>
      <c r="I15" s="2" t="s">
        <v>957</v>
      </c>
      <c r="J15" s="19" t="s">
        <v>952</v>
      </c>
      <c r="K15" s="17" t="s">
        <v>78</v>
      </c>
      <c r="L15" s="19" t="s">
        <v>79</v>
      </c>
      <c r="M15" s="19" t="s">
        <v>79</v>
      </c>
      <c r="N15" s="17" t="s">
        <v>79</v>
      </c>
      <c r="O15" s="19" t="s">
        <v>113</v>
      </c>
      <c r="P15" s="156" t="s">
        <v>1012</v>
      </c>
      <c r="Q15" s="17" t="s">
        <v>83</v>
      </c>
      <c r="R15" s="19" t="s">
        <v>88</v>
      </c>
      <c r="S15" s="19" t="s">
        <v>878</v>
      </c>
      <c r="T15" s="152" t="s">
        <v>1013</v>
      </c>
      <c r="U15" s="145">
        <v>3.306</v>
      </c>
      <c r="V15" s="131">
        <v>236.666</v>
      </c>
      <c r="W15" s="131">
        <v>782.41899999999998</v>
      </c>
      <c r="X15" s="144">
        <v>0</v>
      </c>
      <c r="Y15" s="144">
        <v>8.11297976126653E-3</v>
      </c>
      <c r="Z15" s="144">
        <v>1.03143700998907E-3</v>
      </c>
    </row>
    <row r="16" spans="1:26" x14ac:dyDescent="0.3">
      <c r="A16" s="19">
        <v>423</v>
      </c>
      <c r="B16" s="19">
        <v>423</v>
      </c>
      <c r="C16" s="19" t="s">
        <v>974</v>
      </c>
      <c r="D16" s="2" t="s">
        <v>975</v>
      </c>
      <c r="E16" s="19" t="s">
        <v>582</v>
      </c>
      <c r="F16" s="19" t="s">
        <v>1014</v>
      </c>
      <c r="G16" s="19">
        <v>111222</v>
      </c>
      <c r="H16" s="19" t="s">
        <v>33</v>
      </c>
      <c r="I16" s="2" t="s">
        <v>957</v>
      </c>
      <c r="J16" s="19" t="s">
        <v>952</v>
      </c>
      <c r="K16" s="17" t="s">
        <v>78</v>
      </c>
      <c r="L16" s="19" t="s">
        <v>30</v>
      </c>
      <c r="M16" s="19" t="s">
        <v>30</v>
      </c>
      <c r="N16" s="17" t="s">
        <v>79</v>
      </c>
      <c r="O16" s="19" t="s">
        <v>113</v>
      </c>
      <c r="P16" s="156" t="s">
        <v>1015</v>
      </c>
      <c r="Q16" s="17" t="s">
        <v>83</v>
      </c>
      <c r="R16" s="19" t="s">
        <v>88</v>
      </c>
      <c r="S16" s="19" t="s">
        <v>878</v>
      </c>
      <c r="T16" s="152" t="s">
        <v>1016</v>
      </c>
      <c r="U16" s="145">
        <v>3.306</v>
      </c>
      <c r="V16" s="131">
        <v>82.569000000000003</v>
      </c>
      <c r="W16" s="131">
        <v>272.97300000000001</v>
      </c>
      <c r="X16" s="144">
        <v>0</v>
      </c>
      <c r="Y16" s="144">
        <v>2.8304792481547202E-3</v>
      </c>
      <c r="Z16" s="144">
        <v>3.5985065148209499E-4</v>
      </c>
    </row>
    <row r="17" spans="1:26" x14ac:dyDescent="0.3">
      <c r="A17" s="19">
        <v>423</v>
      </c>
      <c r="B17" s="19">
        <v>423</v>
      </c>
      <c r="C17" s="19" t="s">
        <v>1017</v>
      </c>
      <c r="D17" s="2" t="s">
        <v>1018</v>
      </c>
      <c r="E17" s="19" t="s">
        <v>121</v>
      </c>
      <c r="F17" s="19" t="s">
        <v>1019</v>
      </c>
      <c r="G17" s="19">
        <v>400130819</v>
      </c>
      <c r="H17" s="19" t="s">
        <v>33</v>
      </c>
      <c r="I17" s="2" t="s">
        <v>957</v>
      </c>
      <c r="J17" s="19" t="s">
        <v>952</v>
      </c>
      <c r="K17" s="17" t="s">
        <v>78</v>
      </c>
      <c r="L17" s="19" t="s">
        <v>79</v>
      </c>
      <c r="M17" s="19" t="s">
        <v>79</v>
      </c>
      <c r="N17" s="17" t="s">
        <v>1020</v>
      </c>
      <c r="O17" s="19" t="s">
        <v>113</v>
      </c>
      <c r="P17" s="156" t="s">
        <v>1021</v>
      </c>
      <c r="Q17" s="17" t="s">
        <v>83</v>
      </c>
      <c r="R17" s="19" t="s">
        <v>88</v>
      </c>
      <c r="S17" s="19" t="s">
        <v>878</v>
      </c>
      <c r="T17" s="152" t="s">
        <v>979</v>
      </c>
      <c r="U17" s="145">
        <v>3.306</v>
      </c>
      <c r="V17" s="131">
        <v>331.21199999999999</v>
      </c>
      <c r="W17" s="131">
        <v>1094.9870000000001</v>
      </c>
      <c r="X17" s="144">
        <v>0</v>
      </c>
      <c r="Y17" s="144">
        <v>1.1354020474307201E-2</v>
      </c>
      <c r="Z17" s="144">
        <v>1.44348405567153E-3</v>
      </c>
    </row>
    <row r="18" spans="1:26" x14ac:dyDescent="0.3">
      <c r="A18" s="19">
        <v>423</v>
      </c>
      <c r="B18" s="19">
        <v>423</v>
      </c>
      <c r="C18" s="19" t="s">
        <v>1022</v>
      </c>
      <c r="D18" s="2" t="s">
        <v>1023</v>
      </c>
      <c r="E18" s="19" t="s">
        <v>33</v>
      </c>
      <c r="F18" s="19" t="s">
        <v>1024</v>
      </c>
      <c r="G18" s="19">
        <v>403005296</v>
      </c>
      <c r="H18" s="19" t="s">
        <v>33</v>
      </c>
      <c r="I18" s="2" t="s">
        <v>1002</v>
      </c>
      <c r="J18" s="19" t="s">
        <v>952</v>
      </c>
      <c r="K18" s="17" t="s">
        <v>78</v>
      </c>
      <c r="L18" s="19" t="s">
        <v>79</v>
      </c>
      <c r="M18" s="19" t="s">
        <v>79</v>
      </c>
      <c r="N18" s="17" t="s">
        <v>79</v>
      </c>
      <c r="O18" s="19" t="s">
        <v>113</v>
      </c>
      <c r="P18" s="156" t="s">
        <v>1025</v>
      </c>
      <c r="Q18" s="17" t="s">
        <v>83</v>
      </c>
      <c r="R18" s="19" t="s">
        <v>88</v>
      </c>
      <c r="S18" s="19" t="s">
        <v>929</v>
      </c>
      <c r="T18" s="152" t="s">
        <v>1026</v>
      </c>
      <c r="U18" s="145">
        <v>3.306</v>
      </c>
      <c r="V18" s="131">
        <v>270.29300000000001</v>
      </c>
      <c r="W18" s="131">
        <v>893.58799999999997</v>
      </c>
      <c r="X18" s="144">
        <v>0</v>
      </c>
      <c r="Y18" s="144">
        <v>9.2656982143345598E-3</v>
      </c>
      <c r="Z18" s="144">
        <v>1.1779869225462399E-3</v>
      </c>
    </row>
    <row r="19" spans="1:26" x14ac:dyDescent="0.3">
      <c r="A19" s="19">
        <v>423</v>
      </c>
      <c r="B19" s="19">
        <v>423</v>
      </c>
      <c r="C19" s="19" t="s">
        <v>1027</v>
      </c>
      <c r="D19" s="2" t="s">
        <v>1028</v>
      </c>
      <c r="E19" s="19" t="s">
        <v>582</v>
      </c>
      <c r="F19" s="19" t="s">
        <v>1029</v>
      </c>
      <c r="G19" s="19">
        <v>403005301</v>
      </c>
      <c r="H19" s="19" t="s">
        <v>33</v>
      </c>
      <c r="I19" s="2" t="s">
        <v>1002</v>
      </c>
      <c r="J19" s="19" t="s">
        <v>952</v>
      </c>
      <c r="K19" s="17" t="s">
        <v>78</v>
      </c>
      <c r="L19" s="19" t="s">
        <v>1032</v>
      </c>
      <c r="M19" s="19" t="s">
        <v>1032</v>
      </c>
      <c r="N19" s="15" t="s">
        <v>817</v>
      </c>
      <c r="O19" s="19" t="s">
        <v>113</v>
      </c>
      <c r="P19" s="156" t="s">
        <v>1016</v>
      </c>
      <c r="Q19" s="17" t="s">
        <v>83</v>
      </c>
      <c r="R19" s="19" t="s">
        <v>88</v>
      </c>
      <c r="S19" s="19" t="s">
        <v>929</v>
      </c>
      <c r="T19" s="152" t="s">
        <v>1016</v>
      </c>
      <c r="U19" s="145">
        <v>3.306</v>
      </c>
      <c r="V19" s="131">
        <v>97.8</v>
      </c>
      <c r="W19" s="131">
        <v>323.327</v>
      </c>
      <c r="X19" s="144">
        <v>0</v>
      </c>
      <c r="Y19" s="144">
        <v>3.3526045607243501E-3</v>
      </c>
      <c r="Z19" s="144">
        <v>4.2623062370975202E-4</v>
      </c>
    </row>
    <row r="20" spans="1:26" x14ac:dyDescent="0.3">
      <c r="A20" s="2">
        <v>423</v>
      </c>
      <c r="B20" s="2">
        <v>423</v>
      </c>
      <c r="C20" s="2" t="s">
        <v>1030</v>
      </c>
      <c r="D20" s="2" t="s">
        <v>1031</v>
      </c>
      <c r="E20" s="19" t="s">
        <v>88</v>
      </c>
      <c r="F20" s="2" t="s">
        <v>1030</v>
      </c>
      <c r="G20" s="2">
        <v>403005299</v>
      </c>
      <c r="H20" s="19" t="s">
        <v>33</v>
      </c>
      <c r="I20" s="2" t="s">
        <v>957</v>
      </c>
      <c r="J20" s="19" t="s">
        <v>952</v>
      </c>
      <c r="K20" s="17" t="s">
        <v>78</v>
      </c>
      <c r="L20" s="19" t="s">
        <v>1032</v>
      </c>
      <c r="M20" s="19" t="s">
        <v>1032</v>
      </c>
      <c r="N20" s="17" t="s">
        <v>675</v>
      </c>
      <c r="O20" s="19" t="s">
        <v>113</v>
      </c>
      <c r="P20" s="156" t="s">
        <v>1033</v>
      </c>
      <c r="Q20" s="2" t="s">
        <v>706</v>
      </c>
      <c r="R20" s="19" t="s">
        <v>88</v>
      </c>
      <c r="S20" s="19" t="s">
        <v>878</v>
      </c>
      <c r="T20" s="154" t="s">
        <v>1016</v>
      </c>
      <c r="U20" s="137">
        <v>3.8807</v>
      </c>
      <c r="V20" s="129">
        <v>215.029</v>
      </c>
      <c r="W20" s="129">
        <v>834.46199999999999</v>
      </c>
      <c r="X20" s="139">
        <v>0</v>
      </c>
      <c r="Y20" s="139">
        <v>8.6526146308282294E-3</v>
      </c>
      <c r="Z20" s="139">
        <v>1.10004304534539E-3</v>
      </c>
    </row>
    <row r="21" spans="1:26" x14ac:dyDescent="0.3">
      <c r="A21" s="2">
        <v>423</v>
      </c>
      <c r="B21" s="2">
        <v>423</v>
      </c>
      <c r="C21" s="2" t="s">
        <v>1034</v>
      </c>
      <c r="D21" s="2" t="s">
        <v>1035</v>
      </c>
      <c r="E21" s="2" t="s">
        <v>88</v>
      </c>
      <c r="F21" s="2" t="s">
        <v>1036</v>
      </c>
      <c r="G21" s="2">
        <v>403005297</v>
      </c>
      <c r="H21" s="2" t="s">
        <v>33</v>
      </c>
      <c r="I21" s="2" t="s">
        <v>957</v>
      </c>
      <c r="J21" s="2" t="s">
        <v>952</v>
      </c>
      <c r="K21" s="2" t="s">
        <v>78</v>
      </c>
      <c r="L21" s="2" t="s">
        <v>79</v>
      </c>
      <c r="M21" s="2" t="s">
        <v>79</v>
      </c>
      <c r="N21" s="2" t="s">
        <v>79</v>
      </c>
      <c r="O21" s="2" t="s">
        <v>113</v>
      </c>
      <c r="P21" s="156" t="s">
        <v>1037</v>
      </c>
      <c r="Q21" s="2" t="s">
        <v>83</v>
      </c>
      <c r="R21" s="2" t="s">
        <v>88</v>
      </c>
      <c r="S21" s="2" t="s">
        <v>878</v>
      </c>
      <c r="T21" s="154" t="s">
        <v>1038</v>
      </c>
      <c r="U21" s="137">
        <v>3.306</v>
      </c>
      <c r="V21" s="129">
        <v>278.51100000000002</v>
      </c>
      <c r="W21" s="129">
        <v>920.75599999999997</v>
      </c>
      <c r="X21" s="139">
        <v>0</v>
      </c>
      <c r="Y21" s="139">
        <v>9.54740434467196E-3</v>
      </c>
      <c r="Z21" s="139">
        <v>1.21380139975694E-3</v>
      </c>
    </row>
    <row r="22" spans="1:26" x14ac:dyDescent="0.3">
      <c r="A22" s="2">
        <v>423</v>
      </c>
      <c r="B22" s="2">
        <v>423</v>
      </c>
      <c r="C22" s="2" t="s">
        <v>974</v>
      </c>
      <c r="D22" s="2" t="s">
        <v>975</v>
      </c>
      <c r="E22" s="2" t="s">
        <v>582</v>
      </c>
      <c r="F22" s="2" t="s">
        <v>1039</v>
      </c>
      <c r="G22" s="2">
        <v>70202176</v>
      </c>
      <c r="H22" s="2" t="s">
        <v>33</v>
      </c>
      <c r="I22" s="2" t="s">
        <v>957</v>
      </c>
      <c r="J22" s="2" t="s">
        <v>952</v>
      </c>
      <c r="K22" s="2" t="s">
        <v>78</v>
      </c>
      <c r="L22" s="2" t="s">
        <v>1040</v>
      </c>
      <c r="M22" s="2" t="s">
        <v>1040</v>
      </c>
      <c r="N22" s="2" t="s">
        <v>79</v>
      </c>
      <c r="O22" s="2" t="s">
        <v>113</v>
      </c>
      <c r="P22" s="156" t="s">
        <v>1041</v>
      </c>
      <c r="Q22" s="2" t="s">
        <v>832</v>
      </c>
      <c r="R22" s="2" t="s">
        <v>88</v>
      </c>
      <c r="S22" s="2" t="s">
        <v>878</v>
      </c>
      <c r="T22" s="154" t="s">
        <v>880</v>
      </c>
      <c r="U22" s="137">
        <v>4.4409000000000001</v>
      </c>
      <c r="V22" s="129">
        <v>81.855999999999995</v>
      </c>
      <c r="W22" s="129">
        <v>363.51400000000001</v>
      </c>
      <c r="X22" s="139">
        <v>0</v>
      </c>
      <c r="Y22" s="139">
        <v>3.7693070320323199E-3</v>
      </c>
      <c r="Z22" s="139">
        <v>4.7920774971133999E-4</v>
      </c>
    </row>
    <row r="23" spans="1:26" x14ac:dyDescent="0.3">
      <c r="A23" s="2">
        <v>423</v>
      </c>
      <c r="B23" s="2">
        <v>423</v>
      </c>
      <c r="C23" s="2" t="s">
        <v>1042</v>
      </c>
      <c r="D23" s="2" t="s">
        <v>1043</v>
      </c>
      <c r="E23" s="2" t="s">
        <v>33</v>
      </c>
      <c r="F23" s="2" t="s">
        <v>1044</v>
      </c>
      <c r="G23" s="2">
        <v>400050821</v>
      </c>
      <c r="H23" s="2" t="s">
        <v>33</v>
      </c>
      <c r="I23" s="2" t="s">
        <v>1002</v>
      </c>
      <c r="J23" s="2" t="s">
        <v>952</v>
      </c>
      <c r="K23" s="2" t="s">
        <v>78</v>
      </c>
      <c r="L23" s="2" t="s">
        <v>79</v>
      </c>
      <c r="M23" s="2" t="s">
        <v>79</v>
      </c>
      <c r="N23" s="2" t="s">
        <v>79</v>
      </c>
      <c r="O23" s="2" t="s">
        <v>113</v>
      </c>
      <c r="P23" s="156" t="s">
        <v>1045</v>
      </c>
      <c r="Q23" s="2" t="s">
        <v>83</v>
      </c>
      <c r="R23" s="2" t="s">
        <v>88</v>
      </c>
      <c r="S23" s="2" t="s">
        <v>878</v>
      </c>
      <c r="T23" s="154" t="s">
        <v>1046</v>
      </c>
      <c r="U23" s="137">
        <v>3.306</v>
      </c>
      <c r="V23" s="129">
        <v>711.774</v>
      </c>
      <c r="W23" s="129">
        <v>2353.1239999999998</v>
      </c>
      <c r="X23" s="139">
        <v>0</v>
      </c>
      <c r="Y23" s="139">
        <v>2.43997631235932E-2</v>
      </c>
      <c r="Z23" s="139">
        <v>3.1020438188189901E-3</v>
      </c>
    </row>
    <row r="24" spans="1:26" x14ac:dyDescent="0.3">
      <c r="A24" s="2">
        <v>423</v>
      </c>
      <c r="B24" s="2">
        <v>423</v>
      </c>
      <c r="C24" s="2" t="s">
        <v>1047</v>
      </c>
      <c r="D24" s="2" t="s">
        <v>1048</v>
      </c>
      <c r="E24" s="2" t="s">
        <v>106</v>
      </c>
      <c r="F24" s="2" t="s">
        <v>1049</v>
      </c>
      <c r="G24" s="2">
        <v>55871417</v>
      </c>
      <c r="H24" s="2" t="s">
        <v>33</v>
      </c>
      <c r="I24" s="2" t="s">
        <v>957</v>
      </c>
      <c r="J24" s="2" t="s">
        <v>952</v>
      </c>
      <c r="K24" s="2" t="s">
        <v>78</v>
      </c>
      <c r="L24" s="2" t="s">
        <v>1032</v>
      </c>
      <c r="M24" s="2" t="s">
        <v>1032</v>
      </c>
      <c r="N24" s="2" t="s">
        <v>224</v>
      </c>
      <c r="O24" s="2" t="s">
        <v>113</v>
      </c>
      <c r="P24" s="156" t="s">
        <v>1050</v>
      </c>
      <c r="Q24" s="2" t="s">
        <v>706</v>
      </c>
      <c r="R24" s="2" t="s">
        <v>88</v>
      </c>
      <c r="S24" s="2" t="s">
        <v>929</v>
      </c>
      <c r="T24" s="154" t="s">
        <v>988</v>
      </c>
      <c r="U24" s="137">
        <v>3.8807</v>
      </c>
      <c r="V24" s="129">
        <v>1036.2470000000001</v>
      </c>
      <c r="W24" s="129">
        <v>4021.366</v>
      </c>
      <c r="X24" s="139">
        <v>0</v>
      </c>
      <c r="Y24" s="139">
        <v>4.1697912132113803E-2</v>
      </c>
      <c r="Z24" s="139">
        <v>5.3012297673499997E-3</v>
      </c>
    </row>
    <row r="25" spans="1:26" x14ac:dyDescent="0.3">
      <c r="A25" s="2">
        <v>423</v>
      </c>
      <c r="B25" s="2">
        <v>423</v>
      </c>
      <c r="C25" s="2" t="s">
        <v>1051</v>
      </c>
      <c r="D25" s="2" t="s">
        <v>1052</v>
      </c>
      <c r="E25" s="2" t="s">
        <v>33</v>
      </c>
      <c r="F25" s="2" t="s">
        <v>1051</v>
      </c>
      <c r="G25" s="2">
        <v>403005194</v>
      </c>
      <c r="H25" s="2" t="s">
        <v>33</v>
      </c>
      <c r="I25" s="2" t="s">
        <v>957</v>
      </c>
      <c r="J25" s="2" t="s">
        <v>952</v>
      </c>
      <c r="K25" s="2" t="s">
        <v>78</v>
      </c>
      <c r="L25" s="2" t="s">
        <v>79</v>
      </c>
      <c r="M25" s="2" t="s">
        <v>79</v>
      </c>
      <c r="N25" s="2" t="s">
        <v>224</v>
      </c>
      <c r="O25" s="2" t="s">
        <v>113</v>
      </c>
      <c r="P25" s="156" t="s">
        <v>1053</v>
      </c>
      <c r="Q25" s="2" t="s">
        <v>83</v>
      </c>
      <c r="R25" s="2" t="s">
        <v>88</v>
      </c>
      <c r="S25" s="2" t="s">
        <v>929</v>
      </c>
      <c r="T25" s="154" t="s">
        <v>1054</v>
      </c>
      <c r="U25" s="137">
        <v>3.306</v>
      </c>
      <c r="V25" s="129">
        <v>470.50900000000001</v>
      </c>
      <c r="W25" s="129">
        <v>1555.502</v>
      </c>
      <c r="X25" s="139">
        <v>0</v>
      </c>
      <c r="Y25" s="139">
        <v>1.61291455277639E-2</v>
      </c>
      <c r="Z25" s="139">
        <v>2.0505656523711301E-3</v>
      </c>
    </row>
    <row r="26" spans="1:26" x14ac:dyDescent="0.3">
      <c r="A26" s="2">
        <v>423</v>
      </c>
      <c r="B26" s="2">
        <v>423</v>
      </c>
      <c r="C26" s="2" t="s">
        <v>1055</v>
      </c>
      <c r="D26" s="2" t="s">
        <v>1056</v>
      </c>
      <c r="E26" s="2" t="s">
        <v>33</v>
      </c>
      <c r="F26" s="2" t="s">
        <v>1057</v>
      </c>
      <c r="G26" s="2">
        <v>403005191</v>
      </c>
      <c r="H26" s="2" t="s">
        <v>33</v>
      </c>
      <c r="I26" s="2" t="s">
        <v>957</v>
      </c>
      <c r="J26" s="2" t="s">
        <v>952</v>
      </c>
      <c r="K26" s="2" t="s">
        <v>78</v>
      </c>
      <c r="L26" s="2" t="s">
        <v>977</v>
      </c>
      <c r="M26" s="2" t="s">
        <v>79</v>
      </c>
      <c r="N26" s="2" t="s">
        <v>30</v>
      </c>
      <c r="O26" s="2" t="s">
        <v>113</v>
      </c>
      <c r="P26" s="156" t="s">
        <v>1058</v>
      </c>
      <c r="Q26" s="2" t="s">
        <v>83</v>
      </c>
      <c r="R26" s="2" t="s">
        <v>88</v>
      </c>
      <c r="S26" s="2" t="s">
        <v>878</v>
      </c>
      <c r="T26" s="154" t="s">
        <v>969</v>
      </c>
      <c r="U26" s="137">
        <v>3.306</v>
      </c>
      <c r="V26" s="129">
        <v>1326.0319999999999</v>
      </c>
      <c r="W26" s="129">
        <v>4383.8630000000003</v>
      </c>
      <c r="X26" s="139">
        <v>0</v>
      </c>
      <c r="Y26" s="139">
        <v>4.54566771804778E-2</v>
      </c>
      <c r="Z26" s="139">
        <v>5.7790972706371997E-3</v>
      </c>
    </row>
    <row r="27" spans="1:26" x14ac:dyDescent="0.3">
      <c r="A27" s="2">
        <v>423</v>
      </c>
      <c r="B27" s="2">
        <v>423</v>
      </c>
      <c r="C27" s="2" t="s">
        <v>1009</v>
      </c>
      <c r="D27" s="2" t="s">
        <v>1010</v>
      </c>
      <c r="E27" s="2" t="s">
        <v>33</v>
      </c>
      <c r="F27" s="2" t="s">
        <v>1059</v>
      </c>
      <c r="G27" s="2">
        <v>400013120</v>
      </c>
      <c r="H27" s="2" t="s">
        <v>33</v>
      </c>
      <c r="I27" s="2" t="s">
        <v>957</v>
      </c>
      <c r="J27" s="2" t="s">
        <v>952</v>
      </c>
      <c r="K27" s="2" t="s">
        <v>78</v>
      </c>
      <c r="L27" s="2" t="s">
        <v>977</v>
      </c>
      <c r="M27" s="2" t="s">
        <v>79</v>
      </c>
      <c r="N27" s="2" t="s">
        <v>79</v>
      </c>
      <c r="O27" s="2" t="s">
        <v>113</v>
      </c>
      <c r="P27" s="156" t="s">
        <v>1060</v>
      </c>
      <c r="Q27" s="2" t="s">
        <v>83</v>
      </c>
      <c r="R27" s="2" t="s">
        <v>88</v>
      </c>
      <c r="S27" s="2" t="s">
        <v>929</v>
      </c>
      <c r="T27" s="154" t="s">
        <v>1016</v>
      </c>
      <c r="U27" s="137">
        <v>3.306</v>
      </c>
      <c r="V27" s="129">
        <v>1018.167</v>
      </c>
      <c r="W27" s="129">
        <v>3366.0590000000002</v>
      </c>
      <c r="X27" s="139">
        <v>0</v>
      </c>
      <c r="Y27" s="139">
        <v>3.4902981290831997E-2</v>
      </c>
      <c r="Z27" s="139">
        <v>4.4373618228649497E-3</v>
      </c>
    </row>
    <row r="28" spans="1:26" x14ac:dyDescent="0.3">
      <c r="A28" s="2">
        <v>423</v>
      </c>
      <c r="B28" s="2">
        <v>423</v>
      </c>
      <c r="C28" s="2" t="s">
        <v>1061</v>
      </c>
      <c r="D28" s="2" t="s">
        <v>1062</v>
      </c>
      <c r="E28" s="2" t="s">
        <v>33</v>
      </c>
      <c r="F28" s="2" t="s">
        <v>1063</v>
      </c>
      <c r="G28" s="2">
        <v>620210781</v>
      </c>
      <c r="H28" s="2" t="s">
        <v>33</v>
      </c>
      <c r="I28" s="2" t="s">
        <v>957</v>
      </c>
      <c r="J28" s="2" t="s">
        <v>952</v>
      </c>
      <c r="K28" s="2" t="s">
        <v>78</v>
      </c>
      <c r="L28" s="2" t="s">
        <v>79</v>
      </c>
      <c r="M28" s="2" t="s">
        <v>79</v>
      </c>
      <c r="N28" s="2" t="s">
        <v>79</v>
      </c>
      <c r="O28" s="2" t="s">
        <v>113</v>
      </c>
      <c r="P28" s="156" t="s">
        <v>1064</v>
      </c>
      <c r="Q28" s="2" t="s">
        <v>83</v>
      </c>
      <c r="R28" s="2" t="s">
        <v>88</v>
      </c>
      <c r="S28" s="2" t="s">
        <v>929</v>
      </c>
      <c r="T28" s="154" t="s">
        <v>1065</v>
      </c>
      <c r="U28" s="137">
        <v>3.306</v>
      </c>
      <c r="V28" s="129">
        <v>244.89699999999999</v>
      </c>
      <c r="W28" s="129">
        <v>809.63</v>
      </c>
      <c r="X28" s="139">
        <v>0</v>
      </c>
      <c r="Y28" s="139">
        <v>8.3951266484863594E-3</v>
      </c>
      <c r="Z28" s="139">
        <v>1.06730752246355E-3</v>
      </c>
    </row>
    <row r="29" spans="1:26" x14ac:dyDescent="0.3">
      <c r="A29" s="2">
        <v>423</v>
      </c>
      <c r="B29" s="2">
        <v>423</v>
      </c>
      <c r="C29" s="2" t="s">
        <v>1066</v>
      </c>
      <c r="D29" s="2" t="s">
        <v>1067</v>
      </c>
      <c r="E29" s="2" t="s">
        <v>33</v>
      </c>
      <c r="F29" s="2" t="s">
        <v>1068</v>
      </c>
      <c r="G29" s="2">
        <v>403005294</v>
      </c>
      <c r="H29" s="2" t="s">
        <v>33</v>
      </c>
      <c r="I29" s="2" t="s">
        <v>957</v>
      </c>
      <c r="J29" s="2" t="s">
        <v>952</v>
      </c>
      <c r="K29" s="2" t="s">
        <v>78</v>
      </c>
      <c r="L29" s="2" t="s">
        <v>79</v>
      </c>
      <c r="M29" s="2" t="s">
        <v>79</v>
      </c>
      <c r="N29" s="2" t="s">
        <v>79</v>
      </c>
      <c r="O29" s="2" t="s">
        <v>113</v>
      </c>
      <c r="P29" s="156" t="s">
        <v>1069</v>
      </c>
      <c r="Q29" s="2" t="s">
        <v>83</v>
      </c>
      <c r="R29" s="2" t="s">
        <v>88</v>
      </c>
      <c r="S29" s="2" t="s">
        <v>929</v>
      </c>
      <c r="T29" s="154" t="s">
        <v>880</v>
      </c>
      <c r="U29" s="137">
        <v>3.306</v>
      </c>
      <c r="V29" s="129">
        <v>555.93700000000001</v>
      </c>
      <c r="W29" s="129">
        <v>1837.9280000000001</v>
      </c>
      <c r="X29" s="139">
        <v>0</v>
      </c>
      <c r="Y29" s="139">
        <v>1.9057649937891798E-2</v>
      </c>
      <c r="Z29" s="139">
        <v>2.42287865220667E-3</v>
      </c>
    </row>
    <row r="30" spans="1:26" x14ac:dyDescent="0.3">
      <c r="A30" s="2">
        <v>423</v>
      </c>
      <c r="B30" s="2">
        <v>423</v>
      </c>
      <c r="C30" s="2" t="s">
        <v>1070</v>
      </c>
      <c r="D30" s="2" t="s">
        <v>1071</v>
      </c>
      <c r="E30" s="2" t="s">
        <v>33</v>
      </c>
      <c r="F30" s="2" t="s">
        <v>1072</v>
      </c>
      <c r="G30" s="2">
        <v>400260320</v>
      </c>
      <c r="H30" s="2" t="s">
        <v>33</v>
      </c>
      <c r="I30" s="2" t="s">
        <v>957</v>
      </c>
      <c r="J30" s="2" t="s">
        <v>952</v>
      </c>
      <c r="K30" s="2" t="s">
        <v>78</v>
      </c>
      <c r="L30" s="2" t="s">
        <v>977</v>
      </c>
      <c r="M30" s="2" t="s">
        <v>79</v>
      </c>
      <c r="N30" s="2" t="s">
        <v>1020</v>
      </c>
      <c r="O30" s="2" t="s">
        <v>113</v>
      </c>
      <c r="P30" s="156" t="s">
        <v>1073</v>
      </c>
      <c r="Q30" s="2" t="s">
        <v>83</v>
      </c>
      <c r="R30" s="2" t="s">
        <v>88</v>
      </c>
      <c r="S30" s="2" t="s">
        <v>929</v>
      </c>
      <c r="T30" s="154" t="s">
        <v>969</v>
      </c>
      <c r="U30" s="137">
        <v>3.306</v>
      </c>
      <c r="V30" s="129">
        <v>620.94399999999996</v>
      </c>
      <c r="W30" s="129">
        <v>2052.84</v>
      </c>
      <c r="X30" s="139">
        <v>0</v>
      </c>
      <c r="Y30" s="139">
        <v>2.12860848139673E-2</v>
      </c>
      <c r="Z30" s="139">
        <v>2.7061888875542601E-3</v>
      </c>
    </row>
    <row r="31" spans="1:26" x14ac:dyDescent="0.3">
      <c r="A31" s="2">
        <v>423</v>
      </c>
      <c r="B31" s="2">
        <v>423</v>
      </c>
      <c r="C31" s="2" t="s">
        <v>1074</v>
      </c>
      <c r="D31" s="2" t="s">
        <v>1075</v>
      </c>
      <c r="E31" s="2" t="s">
        <v>121</v>
      </c>
      <c r="F31" s="2" t="s">
        <v>1076</v>
      </c>
      <c r="G31" s="2">
        <v>403005293</v>
      </c>
      <c r="H31" s="2" t="s">
        <v>33</v>
      </c>
      <c r="I31" s="2" t="s">
        <v>957</v>
      </c>
      <c r="J31" s="2" t="s">
        <v>952</v>
      </c>
      <c r="K31" s="2" t="s">
        <v>78</v>
      </c>
      <c r="L31" s="2" t="s">
        <v>79</v>
      </c>
      <c r="M31" s="2" t="s">
        <v>79</v>
      </c>
      <c r="N31" s="2" t="s">
        <v>79</v>
      </c>
      <c r="O31" s="2" t="s">
        <v>113</v>
      </c>
      <c r="P31" s="156" t="s">
        <v>1077</v>
      </c>
      <c r="Q31" s="2" t="s">
        <v>83</v>
      </c>
      <c r="R31" s="2" t="s">
        <v>88</v>
      </c>
      <c r="S31" s="2" t="s">
        <v>929</v>
      </c>
      <c r="T31" s="154" t="s">
        <v>969</v>
      </c>
      <c r="U31" s="137">
        <v>3.306</v>
      </c>
      <c r="V31" s="129">
        <v>401.47899999999998</v>
      </c>
      <c r="W31" s="129">
        <v>1327.29</v>
      </c>
      <c r="X31" s="139">
        <v>0</v>
      </c>
      <c r="Y31" s="139">
        <v>1.37627974701977E-2</v>
      </c>
      <c r="Z31" s="139">
        <v>1.7497219381118899E-3</v>
      </c>
    </row>
    <row r="32" spans="1:26" x14ac:dyDescent="0.3">
      <c r="A32" s="2">
        <v>423</v>
      </c>
      <c r="B32" s="2">
        <v>423</v>
      </c>
      <c r="C32" s="2" t="s">
        <v>1078</v>
      </c>
      <c r="D32" s="2" t="s">
        <v>1079</v>
      </c>
      <c r="E32" s="2" t="s">
        <v>106</v>
      </c>
      <c r="F32" s="2" t="s">
        <v>1080</v>
      </c>
      <c r="G32" s="2">
        <v>400190720</v>
      </c>
      <c r="H32" s="2" t="s">
        <v>33</v>
      </c>
      <c r="I32" s="2" t="s">
        <v>957</v>
      </c>
      <c r="J32" s="2" t="s">
        <v>952</v>
      </c>
      <c r="K32" s="2" t="s">
        <v>78</v>
      </c>
      <c r="L32" s="2" t="s">
        <v>1032</v>
      </c>
      <c r="M32" s="2" t="s">
        <v>1032</v>
      </c>
      <c r="N32" s="2" t="s">
        <v>675</v>
      </c>
      <c r="O32" s="2" t="s">
        <v>113</v>
      </c>
      <c r="P32" s="156" t="s">
        <v>1081</v>
      </c>
      <c r="Q32" s="2" t="s">
        <v>706</v>
      </c>
      <c r="R32" s="2" t="s">
        <v>88</v>
      </c>
      <c r="S32" s="2" t="s">
        <v>878</v>
      </c>
      <c r="T32" s="154" t="s">
        <v>1046</v>
      </c>
      <c r="U32" s="137">
        <v>3.8807</v>
      </c>
      <c r="V32" s="129">
        <v>308.721</v>
      </c>
      <c r="W32" s="129">
        <v>1198.0530000000001</v>
      </c>
      <c r="X32" s="139">
        <v>0</v>
      </c>
      <c r="Y32" s="139">
        <v>1.2422717750513601E-2</v>
      </c>
      <c r="Z32" s="139">
        <v>1.57935200500581E-3</v>
      </c>
    </row>
    <row r="33" spans="1:26" x14ac:dyDescent="0.3">
      <c r="A33" s="2">
        <v>423</v>
      </c>
      <c r="B33" s="2">
        <v>423</v>
      </c>
      <c r="C33" s="2" t="s">
        <v>1082</v>
      </c>
      <c r="D33" s="2" t="s">
        <v>1083</v>
      </c>
      <c r="E33" s="2" t="s">
        <v>121</v>
      </c>
      <c r="F33" s="2" t="s">
        <v>1084</v>
      </c>
      <c r="G33" s="2">
        <v>403005298</v>
      </c>
      <c r="H33" s="2" t="s">
        <v>33</v>
      </c>
      <c r="I33" s="2" t="s">
        <v>957</v>
      </c>
      <c r="J33" s="2" t="s">
        <v>952</v>
      </c>
      <c r="K33" s="2" t="s">
        <v>78</v>
      </c>
      <c r="L33" s="2" t="s">
        <v>79</v>
      </c>
      <c r="M33" s="2" t="s">
        <v>1085</v>
      </c>
      <c r="N33" s="2" t="s">
        <v>1032</v>
      </c>
      <c r="O33" s="2" t="s">
        <v>113</v>
      </c>
      <c r="P33" s="156" t="s">
        <v>1086</v>
      </c>
      <c r="Q33" s="2" t="s">
        <v>83</v>
      </c>
      <c r="R33" s="2" t="s">
        <v>88</v>
      </c>
      <c r="S33" s="2" t="s">
        <v>929</v>
      </c>
      <c r="T33" s="154" t="s">
        <v>969</v>
      </c>
      <c r="U33" s="137">
        <v>3.306</v>
      </c>
      <c r="V33" s="129">
        <v>194.70500000000001</v>
      </c>
      <c r="W33" s="129">
        <v>643.69399999999996</v>
      </c>
      <c r="X33" s="139">
        <v>0</v>
      </c>
      <c r="Y33" s="139">
        <v>6.6745249678458402E-3</v>
      </c>
      <c r="Z33" s="139">
        <v>8.4856024278526698E-4</v>
      </c>
    </row>
    <row r="34" spans="1:26" x14ac:dyDescent="0.3">
      <c r="A34" s="2">
        <v>423</v>
      </c>
      <c r="B34" s="2">
        <v>423</v>
      </c>
      <c r="C34" s="2" t="s">
        <v>1087</v>
      </c>
      <c r="D34" s="166">
        <v>90109</v>
      </c>
      <c r="E34" s="2" t="s">
        <v>88</v>
      </c>
      <c r="F34" s="2" t="s">
        <v>1088</v>
      </c>
      <c r="G34" s="2">
        <v>403005295</v>
      </c>
      <c r="H34" s="2" t="s">
        <v>33</v>
      </c>
      <c r="I34" s="2" t="s">
        <v>1002</v>
      </c>
      <c r="J34" s="2" t="s">
        <v>952</v>
      </c>
      <c r="K34" s="2" t="s">
        <v>78</v>
      </c>
      <c r="L34" s="2" t="s">
        <v>30</v>
      </c>
      <c r="M34" s="2" t="s">
        <v>30</v>
      </c>
      <c r="N34" s="2" t="s">
        <v>675</v>
      </c>
      <c r="O34" s="2" t="s">
        <v>113</v>
      </c>
      <c r="P34" s="156" t="s">
        <v>1089</v>
      </c>
      <c r="Q34" s="2" t="s">
        <v>832</v>
      </c>
      <c r="R34" s="2" t="s">
        <v>88</v>
      </c>
      <c r="S34" s="2" t="s">
        <v>878</v>
      </c>
      <c r="T34" s="154" t="s">
        <v>1016</v>
      </c>
      <c r="U34" s="137">
        <v>4.4409000000000001</v>
      </c>
      <c r="V34" s="129">
        <v>410.21499999999997</v>
      </c>
      <c r="W34" s="129">
        <v>1821.7260000000001</v>
      </c>
      <c r="X34" s="139">
        <v>0</v>
      </c>
      <c r="Y34" s="139">
        <v>1.8889642681882E-2</v>
      </c>
      <c r="Z34" s="139">
        <v>2.4015191878798202E-3</v>
      </c>
    </row>
    <row r="35" spans="1:26" x14ac:dyDescent="0.3">
      <c r="A35" s="2">
        <v>423</v>
      </c>
      <c r="B35" s="2">
        <v>423</v>
      </c>
      <c r="C35" s="2" t="s">
        <v>1090</v>
      </c>
      <c r="D35" s="2" t="s">
        <v>1091</v>
      </c>
      <c r="E35" s="2" t="s">
        <v>33</v>
      </c>
      <c r="F35" s="2" t="s">
        <v>1090</v>
      </c>
      <c r="G35" s="2">
        <v>403005292</v>
      </c>
      <c r="H35" s="2" t="s">
        <v>33</v>
      </c>
      <c r="I35" s="2" t="s">
        <v>957</v>
      </c>
      <c r="J35" s="2" t="s">
        <v>952</v>
      </c>
      <c r="K35" s="2" t="s">
        <v>78</v>
      </c>
      <c r="L35" s="2" t="s">
        <v>79</v>
      </c>
      <c r="M35" s="2" t="s">
        <v>30</v>
      </c>
      <c r="N35" s="2" t="s">
        <v>30</v>
      </c>
      <c r="O35" s="2" t="s">
        <v>113</v>
      </c>
      <c r="P35" s="156" t="s">
        <v>1092</v>
      </c>
      <c r="Q35" s="2" t="s">
        <v>83</v>
      </c>
      <c r="R35" s="2" t="s">
        <v>88</v>
      </c>
      <c r="S35" s="2" t="s">
        <v>929</v>
      </c>
      <c r="T35" s="154" t="s">
        <v>1016</v>
      </c>
      <c r="U35" s="137">
        <v>3.306</v>
      </c>
      <c r="V35" s="129">
        <v>200.67599999999999</v>
      </c>
      <c r="W35" s="129">
        <v>663.43299999999999</v>
      </c>
      <c r="X35" s="139">
        <v>0</v>
      </c>
      <c r="Y35" s="139">
        <v>6.8792031125244199E-3</v>
      </c>
      <c r="Z35" s="139">
        <v>8.7458183038558205E-4</v>
      </c>
    </row>
    <row r="36" spans="1:26" x14ac:dyDescent="0.3">
      <c r="A36" s="2">
        <v>423</v>
      </c>
      <c r="B36" s="2">
        <v>423</v>
      </c>
      <c r="C36" s="2" t="s">
        <v>1093</v>
      </c>
      <c r="D36" s="2" t="s">
        <v>1094</v>
      </c>
      <c r="E36" s="2" t="s">
        <v>33</v>
      </c>
      <c r="F36" s="2" t="s">
        <v>1095</v>
      </c>
      <c r="G36" s="2">
        <v>403005193</v>
      </c>
      <c r="H36" s="2" t="s">
        <v>33</v>
      </c>
      <c r="I36" s="2" t="s">
        <v>957</v>
      </c>
      <c r="J36" s="2" t="s">
        <v>952</v>
      </c>
      <c r="K36" s="2" t="s">
        <v>78</v>
      </c>
      <c r="L36" s="2" t="s">
        <v>977</v>
      </c>
      <c r="M36" s="2" t="s">
        <v>30</v>
      </c>
      <c r="N36" s="2" t="s">
        <v>79</v>
      </c>
      <c r="O36" s="2" t="s">
        <v>113</v>
      </c>
      <c r="P36" s="156" t="s">
        <v>1096</v>
      </c>
      <c r="Q36" s="2" t="s">
        <v>83</v>
      </c>
      <c r="R36" s="2" t="s">
        <v>88</v>
      </c>
      <c r="S36" s="2" t="s">
        <v>929</v>
      </c>
      <c r="T36" s="154" t="s">
        <v>1097</v>
      </c>
      <c r="U36" s="137">
        <v>3.306</v>
      </c>
      <c r="V36" s="129">
        <v>249.648</v>
      </c>
      <c r="W36" s="129">
        <v>825.33600000000001</v>
      </c>
      <c r="X36" s="139">
        <v>0</v>
      </c>
      <c r="Y36" s="139">
        <v>8.5579855497175793E-3</v>
      </c>
      <c r="Z36" s="139">
        <v>1.08801245493953E-3</v>
      </c>
    </row>
    <row r="37" spans="1:26" x14ac:dyDescent="0.3">
      <c r="A37" s="2">
        <v>423</v>
      </c>
      <c r="B37" s="2">
        <v>423</v>
      </c>
      <c r="C37" s="2" t="s">
        <v>948</v>
      </c>
      <c r="D37" s="2" t="s">
        <v>949</v>
      </c>
      <c r="E37" s="2" t="s">
        <v>372</v>
      </c>
      <c r="F37" s="2" t="s">
        <v>1098</v>
      </c>
      <c r="G37" s="2">
        <v>400013122</v>
      </c>
      <c r="H37" s="2" t="s">
        <v>33</v>
      </c>
      <c r="I37" s="2" t="s">
        <v>957</v>
      </c>
      <c r="J37" s="2" t="s">
        <v>952</v>
      </c>
      <c r="K37" s="2" t="s">
        <v>78</v>
      </c>
      <c r="L37" s="2" t="s">
        <v>30</v>
      </c>
      <c r="M37" s="2" t="s">
        <v>30</v>
      </c>
      <c r="N37" s="2" t="s">
        <v>79</v>
      </c>
      <c r="O37" s="2" t="s">
        <v>113</v>
      </c>
      <c r="P37" s="156" t="s">
        <v>1099</v>
      </c>
      <c r="Q37" s="2" t="s">
        <v>83</v>
      </c>
      <c r="R37" s="2" t="s">
        <v>88</v>
      </c>
      <c r="S37" s="2" t="s">
        <v>878</v>
      </c>
      <c r="T37" s="154" t="s">
        <v>1099</v>
      </c>
      <c r="U37" s="137">
        <v>3.306</v>
      </c>
      <c r="V37" s="129">
        <v>700</v>
      </c>
      <c r="W37" s="129">
        <v>2314.1999999999998</v>
      </c>
      <c r="X37" s="139">
        <v>0</v>
      </c>
      <c r="Y37" s="139">
        <v>2.39961545234323E-2</v>
      </c>
      <c r="Z37" s="139">
        <v>3.0507313713575399E-3</v>
      </c>
    </row>
    <row r="38" spans="1:26" x14ac:dyDescent="0.3">
      <c r="A38" s="2">
        <v>423</v>
      </c>
      <c r="B38" s="2">
        <v>423</v>
      </c>
      <c r="C38" s="2" t="s">
        <v>1100</v>
      </c>
      <c r="D38" s="2" t="s">
        <v>1101</v>
      </c>
      <c r="E38" s="2" t="s">
        <v>106</v>
      </c>
      <c r="F38" s="2" t="s">
        <v>1102</v>
      </c>
      <c r="G38" s="2">
        <v>400091018</v>
      </c>
      <c r="H38" s="2" t="s">
        <v>33</v>
      </c>
      <c r="I38" s="2" t="s">
        <v>1002</v>
      </c>
      <c r="J38" s="2" t="s">
        <v>952</v>
      </c>
      <c r="K38" s="2" t="s">
        <v>78</v>
      </c>
      <c r="L38" s="2" t="s">
        <v>79</v>
      </c>
      <c r="M38" s="2" t="s">
        <v>79</v>
      </c>
      <c r="N38" s="2" t="s">
        <v>79</v>
      </c>
      <c r="O38" s="2" t="s">
        <v>113</v>
      </c>
      <c r="P38" s="156" t="s">
        <v>1103</v>
      </c>
      <c r="Q38" s="2" t="s">
        <v>83</v>
      </c>
      <c r="R38" s="2" t="s">
        <v>88</v>
      </c>
      <c r="S38" s="2" t="s">
        <v>878</v>
      </c>
      <c r="T38" s="154" t="s">
        <v>1016</v>
      </c>
      <c r="U38" s="137">
        <v>3.306</v>
      </c>
      <c r="V38" s="129">
        <v>615.20399999999995</v>
      </c>
      <c r="W38" s="129">
        <v>2033.864</v>
      </c>
      <c r="X38" s="139">
        <v>0</v>
      </c>
      <c r="Y38" s="139">
        <v>2.1089328924905199E-2</v>
      </c>
      <c r="Z38" s="139">
        <v>2.6811744894066399E-3</v>
      </c>
    </row>
    <row r="39" spans="1:26" x14ac:dyDescent="0.3">
      <c r="A39" s="2">
        <v>423</v>
      </c>
      <c r="B39" s="2">
        <v>423</v>
      </c>
      <c r="C39" s="2" t="s">
        <v>1100</v>
      </c>
      <c r="D39" s="2" t="s">
        <v>1101</v>
      </c>
      <c r="E39" s="2" t="s">
        <v>106</v>
      </c>
      <c r="F39" s="2" t="s">
        <v>1104</v>
      </c>
      <c r="G39" s="2">
        <v>400050820</v>
      </c>
      <c r="H39" s="2" t="s">
        <v>33</v>
      </c>
      <c r="I39" s="2" t="s">
        <v>1002</v>
      </c>
      <c r="J39" s="2" t="s">
        <v>952</v>
      </c>
      <c r="K39" s="2" t="s">
        <v>78</v>
      </c>
      <c r="L39" s="2" t="s">
        <v>79</v>
      </c>
      <c r="M39" s="2" t="s">
        <v>79</v>
      </c>
      <c r="N39" s="2" t="s">
        <v>30</v>
      </c>
      <c r="O39" s="2" t="s">
        <v>113</v>
      </c>
      <c r="P39" s="156" t="s">
        <v>1105</v>
      </c>
      <c r="Q39" s="2" t="s">
        <v>83</v>
      </c>
      <c r="R39" s="2" t="s">
        <v>88</v>
      </c>
      <c r="S39" s="2" t="s">
        <v>878</v>
      </c>
      <c r="T39" s="154" t="s">
        <v>1016</v>
      </c>
      <c r="U39" s="137">
        <v>3.306</v>
      </c>
      <c r="V39" s="129">
        <v>1038.28</v>
      </c>
      <c r="W39" s="129">
        <v>3432.5540000000001</v>
      </c>
      <c r="X39" s="139">
        <v>0</v>
      </c>
      <c r="Y39" s="139">
        <v>3.5592467597984699E-2</v>
      </c>
      <c r="Z39" s="139">
        <v>4.5250190975044402E-3</v>
      </c>
    </row>
    <row r="40" spans="1:26" x14ac:dyDescent="0.3">
      <c r="A40" s="2">
        <v>423</v>
      </c>
      <c r="B40" s="2">
        <v>423</v>
      </c>
      <c r="C40" s="2" t="s">
        <v>1017</v>
      </c>
      <c r="D40" s="2" t="s">
        <v>1018</v>
      </c>
      <c r="E40" s="2" t="s">
        <v>121</v>
      </c>
      <c r="F40" s="2" t="s">
        <v>1106</v>
      </c>
      <c r="G40" s="2">
        <v>402206171</v>
      </c>
      <c r="H40" s="2" t="s">
        <v>33</v>
      </c>
      <c r="I40" s="2" t="s">
        <v>1002</v>
      </c>
      <c r="J40" s="2" t="s">
        <v>952</v>
      </c>
      <c r="K40" s="2" t="s">
        <v>78</v>
      </c>
      <c r="L40" s="2" t="s">
        <v>79</v>
      </c>
      <c r="M40" s="2" t="s">
        <v>79</v>
      </c>
      <c r="N40" s="2" t="s">
        <v>1020</v>
      </c>
      <c r="O40" s="2" t="s">
        <v>113</v>
      </c>
      <c r="P40" s="156" t="s">
        <v>1107</v>
      </c>
      <c r="Q40" s="2" t="s">
        <v>83</v>
      </c>
      <c r="R40" s="2" t="s">
        <v>88</v>
      </c>
      <c r="S40" s="2" t="s">
        <v>878</v>
      </c>
      <c r="T40" s="154" t="s">
        <v>979</v>
      </c>
      <c r="U40" s="137">
        <v>3.306</v>
      </c>
      <c r="V40" s="129">
        <v>761.82600000000002</v>
      </c>
      <c r="W40" s="129">
        <v>2518.5970000000002</v>
      </c>
      <c r="X40" s="139">
        <v>0</v>
      </c>
      <c r="Y40" s="139">
        <v>2.61155634513833E-2</v>
      </c>
      <c r="Z40" s="139">
        <v>3.32018068245119E-3</v>
      </c>
    </row>
    <row r="41" spans="1:26" x14ac:dyDescent="0.3">
      <c r="A41" s="2">
        <v>423</v>
      </c>
      <c r="B41" s="2">
        <v>423</v>
      </c>
      <c r="C41" s="2" t="s">
        <v>1108</v>
      </c>
      <c r="D41" s="2" t="s">
        <v>1109</v>
      </c>
      <c r="E41" s="2" t="s">
        <v>121</v>
      </c>
      <c r="F41" s="2" t="s">
        <v>1110</v>
      </c>
      <c r="G41" s="2">
        <v>400070518</v>
      </c>
      <c r="H41" s="2" t="s">
        <v>33</v>
      </c>
      <c r="I41" s="2" t="s">
        <v>957</v>
      </c>
      <c r="J41" s="2" t="s">
        <v>952</v>
      </c>
      <c r="K41" s="2" t="s">
        <v>78</v>
      </c>
      <c r="L41" s="2" t="s">
        <v>79</v>
      </c>
      <c r="M41" s="2" t="s">
        <v>1085</v>
      </c>
      <c r="N41" s="2" t="s">
        <v>79</v>
      </c>
      <c r="O41" s="2" t="s">
        <v>113</v>
      </c>
      <c r="P41" s="156" t="s">
        <v>1111</v>
      </c>
      <c r="Q41" s="2" t="s">
        <v>83</v>
      </c>
      <c r="R41" s="2" t="s">
        <v>88</v>
      </c>
      <c r="S41" s="2" t="s">
        <v>929</v>
      </c>
      <c r="T41" s="154" t="s">
        <v>1065</v>
      </c>
      <c r="U41" s="137">
        <v>3.306</v>
      </c>
      <c r="V41" s="129">
        <v>770.48199999999997</v>
      </c>
      <c r="W41" s="129">
        <v>2547.212</v>
      </c>
      <c r="X41" s="139">
        <v>0</v>
      </c>
      <c r="Y41" s="139">
        <v>2.64122778903184E-2</v>
      </c>
      <c r="Z41" s="139">
        <v>3.3579032286329101E-3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300-000000000000}">
      <formula1>Fund_Strategy</formula1>
    </dataValidation>
    <dataValidation type="list" allowBlank="1" showInputMessage="1" showErrorMessage="1" sqref="K2:K20" xr:uid="{00000000-0002-0000-1300-000001000000}">
      <formula1>israel_abroad</formula1>
    </dataValidation>
    <dataValidation type="list" allowBlank="1" showInputMessage="1" showErrorMessage="1" sqref="O2:O20" xr:uid="{00000000-0002-0000-1300-000002000000}">
      <formula1>Holding_interest</formula1>
    </dataValidation>
    <dataValidation type="list" allowBlank="1" showInputMessage="1" showErrorMessage="1" sqref="R2:R20" xr:uid="{00000000-0002-0000-1300-000003000000}">
      <formula1>Valuation</formula1>
    </dataValidation>
    <dataValidation type="list" allowBlank="1" showInputMessage="1" showErrorMessage="1" sqref="S2:S20" xr:uid="{00000000-0002-0000-1300-000004000000}">
      <formula1>Dependence_Independence</formula1>
    </dataValidation>
    <dataValidation type="list" allowBlank="1" showInputMessage="1" showErrorMessage="1" sqref="M19:N19 L2:L20 M2:M18 M20" xr:uid="{00000000-0002-0000-1300-000005000000}">
      <formula1>Country_list</formula1>
    </dataValidation>
    <dataValidation type="list" allowBlank="1" showInputMessage="1" showErrorMessage="1" sqref="E2:E20" xr:uid="{00000000-0002-0000-1300-000006000000}">
      <formula1>Issuer_Number_Fund</formula1>
    </dataValidation>
    <dataValidation type="list" allowBlank="1" showInputMessage="1" showErrorMessage="1" sqref="H2:H20" xr:uid="{00000000-0002-0000-1300-000007000000}">
      <formula1>Type_of_Security_ID_Fund</formula1>
    </dataValidation>
    <dataValidation type="list" allowBlank="1" showInputMessage="1" showErrorMessage="1" sqref="N2:N18 N20" xr:uid="{00000000-0002-0000-1300-000008000000}">
      <formula1>Country_list_funds</formula1>
    </dataValidation>
    <dataValidation type="list" allowBlank="1" showInputMessage="1" showErrorMessage="1" sqref="L21:L1048576" xr:uid="{00000000-0002-0000-1300-000009000000}">
      <formula1>Country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300-00000A000000}">
          <x14:formula1>
            <xm:f>'אפשרויות בחירה'!$C$956:$C$963</xm:f>
          </x14:formula1>
          <xm:sqref>I2:I20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24"/>
  <sheetViews>
    <sheetView rightToLeft="1" topLeftCell="R1" workbookViewId="0">
      <selection activeCell="I17" sqref="I17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0" width="11.6640625" style="2" customWidth="1"/>
    <col min="11" max="11" width="11.6640625" style="4" customWidth="1"/>
    <col min="12" max="23" width="11.6640625" style="2" customWidth="1"/>
    <col min="24" max="24" width="11" style="2" bestFit="1" customWidth="1"/>
    <col min="25" max="28" width="11.6640625" style="2" customWidth="1"/>
    <col min="29" max="29" width="11.6640625" style="2" hidden="1" customWidth="1"/>
    <col min="30" max="30" width="9" style="2" hidden="1" customWidth="1"/>
    <col min="31" max="16384" width="9" style="2" hidden="1"/>
  </cols>
  <sheetData>
    <row r="1" spans="1:28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6</v>
      </c>
      <c r="J1" s="18" t="s">
        <v>7</v>
      </c>
      <c r="K1" s="18" t="s">
        <v>103</v>
      </c>
      <c r="L1" s="18" t="s">
        <v>839</v>
      </c>
      <c r="M1" s="18" t="s">
        <v>96</v>
      </c>
      <c r="N1" s="151" t="s">
        <v>840</v>
      </c>
      <c r="O1" s="18" t="s">
        <v>97</v>
      </c>
      <c r="P1" s="151" t="s">
        <v>860</v>
      </c>
      <c r="Q1" s="18" t="s">
        <v>11</v>
      </c>
      <c r="R1" s="18" t="s">
        <v>866</v>
      </c>
      <c r="S1" s="18" t="s">
        <v>867</v>
      </c>
      <c r="T1" s="151" t="s">
        <v>869</v>
      </c>
      <c r="U1" s="142" t="s">
        <v>841</v>
      </c>
      <c r="V1" s="18" t="s">
        <v>842</v>
      </c>
      <c r="W1" s="18" t="s">
        <v>17</v>
      </c>
      <c r="X1" s="142" t="s">
        <v>19</v>
      </c>
      <c r="Y1" s="136" t="s">
        <v>18</v>
      </c>
      <c r="Z1" s="18" t="s">
        <v>20</v>
      </c>
      <c r="AA1" s="138" t="s">
        <v>24</v>
      </c>
      <c r="AB1" s="138" t="s">
        <v>25</v>
      </c>
    </row>
    <row r="2" spans="1:28" x14ac:dyDescent="0.3">
      <c r="A2" s="19">
        <v>423</v>
      </c>
      <c r="B2" s="19">
        <v>423</v>
      </c>
      <c r="C2" s="19" t="s">
        <v>891</v>
      </c>
      <c r="D2" s="19" t="s">
        <v>892</v>
      </c>
      <c r="E2" s="17" t="s">
        <v>106</v>
      </c>
      <c r="F2" s="19" t="s">
        <v>1112</v>
      </c>
      <c r="G2" s="19" t="s">
        <v>1113</v>
      </c>
      <c r="H2" s="19" t="s">
        <v>33</v>
      </c>
      <c r="I2" s="17" t="s">
        <v>30</v>
      </c>
      <c r="J2" s="17" t="s">
        <v>30</v>
      </c>
      <c r="K2" s="19" t="s">
        <v>88</v>
      </c>
      <c r="L2" s="19" t="s">
        <v>1114</v>
      </c>
      <c r="M2" s="19" t="s">
        <v>1115</v>
      </c>
      <c r="N2" s="15" t="s">
        <v>2189</v>
      </c>
      <c r="O2" s="19" t="s">
        <v>113</v>
      </c>
      <c r="P2" s="152" t="s">
        <v>896</v>
      </c>
      <c r="Q2" s="17" t="s">
        <v>34</v>
      </c>
      <c r="R2" s="19" t="s">
        <v>88</v>
      </c>
      <c r="S2" s="19" t="s">
        <v>929</v>
      </c>
      <c r="T2" s="152" t="s">
        <v>1116</v>
      </c>
      <c r="U2" s="146">
        <v>0</v>
      </c>
      <c r="V2" s="131">
        <v>1</v>
      </c>
      <c r="W2" s="131">
        <v>13509</v>
      </c>
      <c r="X2" s="146">
        <v>0</v>
      </c>
      <c r="Y2" s="145">
        <v>1</v>
      </c>
      <c r="Z2" s="131">
        <v>0</v>
      </c>
      <c r="AA2" s="144">
        <v>9.9486024687856798E-8</v>
      </c>
      <c r="AB2" s="144">
        <v>1.7808456527382699E-13</v>
      </c>
    </row>
    <row r="3" spans="1:28" x14ac:dyDescent="0.3">
      <c r="A3" s="19">
        <v>423</v>
      </c>
      <c r="B3" s="19">
        <v>423</v>
      </c>
      <c r="C3" s="19" t="s">
        <v>507</v>
      </c>
      <c r="D3" s="19" t="s">
        <v>508</v>
      </c>
      <c r="E3" s="17" t="s">
        <v>106</v>
      </c>
      <c r="F3" s="19" t="s">
        <v>1117</v>
      </c>
      <c r="G3" s="19" t="s">
        <v>1118</v>
      </c>
      <c r="H3" s="19" t="s">
        <v>33</v>
      </c>
      <c r="I3" s="17" t="s">
        <v>30</v>
      </c>
      <c r="J3" s="17" t="s">
        <v>30</v>
      </c>
      <c r="K3" s="19" t="s">
        <v>88</v>
      </c>
      <c r="L3" s="19" t="s">
        <v>510</v>
      </c>
      <c r="M3" s="19" t="s">
        <v>112</v>
      </c>
      <c r="N3" s="19" t="s">
        <v>1119</v>
      </c>
      <c r="O3" s="19" t="s">
        <v>113</v>
      </c>
      <c r="P3" s="152" t="s">
        <v>1120</v>
      </c>
      <c r="Q3" s="17" t="s">
        <v>34</v>
      </c>
      <c r="R3" s="19" t="s">
        <v>88</v>
      </c>
      <c r="S3" s="19" t="s">
        <v>929</v>
      </c>
      <c r="T3" s="152" t="s">
        <v>880</v>
      </c>
      <c r="U3" s="146">
        <v>27083</v>
      </c>
      <c r="V3" s="131">
        <v>0</v>
      </c>
      <c r="W3" s="131">
        <v>1107</v>
      </c>
      <c r="X3" s="146">
        <v>122.66</v>
      </c>
      <c r="Y3" s="145">
        <v>1</v>
      </c>
      <c r="Z3" s="131">
        <v>1.3580000000000001</v>
      </c>
      <c r="AA3" s="144">
        <v>0.99997572415066005</v>
      </c>
      <c r="AB3" s="144">
        <v>1.7900025926102399E-6</v>
      </c>
    </row>
    <row r="4" spans="1:28" x14ac:dyDescent="0.3">
      <c r="A4" s="19">
        <v>423</v>
      </c>
      <c r="B4" s="19">
        <v>423</v>
      </c>
      <c r="C4" s="19" t="s">
        <v>1121</v>
      </c>
      <c r="D4" s="19" t="s">
        <v>1122</v>
      </c>
      <c r="E4" s="17" t="s">
        <v>582</v>
      </c>
      <c r="F4" s="19" t="s">
        <v>1123</v>
      </c>
      <c r="G4" s="19" t="s">
        <v>1124</v>
      </c>
      <c r="H4" s="19" t="s">
        <v>33</v>
      </c>
      <c r="I4" s="17" t="s">
        <v>78</v>
      </c>
      <c r="J4" s="17" t="s">
        <v>79</v>
      </c>
      <c r="K4" s="19" t="s">
        <v>88</v>
      </c>
      <c r="L4" s="19" t="s">
        <v>1125</v>
      </c>
      <c r="M4" s="19" t="s">
        <v>88</v>
      </c>
      <c r="N4" s="19" t="s">
        <v>1126</v>
      </c>
      <c r="O4" s="19" t="s">
        <v>113</v>
      </c>
      <c r="P4" s="152" t="s">
        <v>1127</v>
      </c>
      <c r="Q4" s="17" t="s">
        <v>83</v>
      </c>
      <c r="R4" s="19" t="s">
        <v>88</v>
      </c>
      <c r="S4" s="19" t="s">
        <v>929</v>
      </c>
      <c r="T4" s="152" t="s">
        <v>1128</v>
      </c>
      <c r="U4" s="146">
        <v>0</v>
      </c>
      <c r="V4" s="131">
        <v>0</v>
      </c>
      <c r="W4" s="131">
        <v>9930</v>
      </c>
      <c r="X4" s="146">
        <v>0</v>
      </c>
      <c r="Y4" s="145">
        <v>3.306</v>
      </c>
      <c r="Z4" s="131">
        <v>0</v>
      </c>
      <c r="AA4" s="144">
        <v>2.4176363315917401E-5</v>
      </c>
      <c r="AB4" s="144">
        <v>4.3276803596543394E-11</v>
      </c>
    </row>
    <row r="5" spans="1:28" x14ac:dyDescent="0.3">
      <c r="A5" s="19"/>
      <c r="B5" s="19"/>
      <c r="C5" s="19"/>
      <c r="D5" s="19"/>
      <c r="E5" s="17"/>
      <c r="F5" s="19"/>
      <c r="G5" s="19"/>
      <c r="H5" s="19"/>
      <c r="I5" s="17"/>
      <c r="J5" s="17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3">
      <c r="A6" s="19"/>
      <c r="B6" s="19"/>
      <c r="C6" s="19"/>
      <c r="D6" s="19"/>
      <c r="E6" s="17"/>
      <c r="F6" s="19"/>
      <c r="G6" s="19"/>
      <c r="H6" s="19"/>
      <c r="I6" s="17"/>
      <c r="J6" s="17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3">
      <c r="A7" s="19"/>
      <c r="B7" s="19"/>
      <c r="C7" s="19"/>
      <c r="D7" s="19"/>
      <c r="E7" s="17"/>
      <c r="F7" s="19"/>
      <c r="G7" s="19"/>
      <c r="H7" s="19"/>
      <c r="I7" s="17"/>
      <c r="J7" s="17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3">
      <c r="A8" s="19"/>
      <c r="B8" s="19"/>
      <c r="C8" s="19"/>
      <c r="D8" s="19"/>
      <c r="E8" s="17"/>
      <c r="F8" s="19"/>
      <c r="G8" s="19"/>
      <c r="H8" s="19"/>
      <c r="I8" s="17"/>
      <c r="J8" s="17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3">
      <c r="A9" s="19"/>
      <c r="B9" s="19"/>
      <c r="C9" s="19"/>
      <c r="D9" s="19"/>
      <c r="E9" s="17"/>
      <c r="F9" s="19"/>
      <c r="G9" s="19"/>
      <c r="H9" s="19"/>
      <c r="I9" s="17"/>
      <c r="J9" s="17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3">
      <c r="A10" s="19"/>
      <c r="B10" s="19"/>
      <c r="C10" s="19"/>
      <c r="D10" s="19"/>
      <c r="E10" s="17"/>
      <c r="F10" s="19"/>
      <c r="G10" s="19"/>
      <c r="H10" s="19"/>
      <c r="I10" s="17"/>
      <c r="J10" s="17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3">
      <c r="A11" s="19"/>
      <c r="B11" s="19"/>
      <c r="C11" s="19"/>
      <c r="D11" s="19"/>
      <c r="E11" s="17"/>
      <c r="F11" s="19"/>
      <c r="G11" s="19"/>
      <c r="H11" s="19"/>
      <c r="I11" s="17"/>
      <c r="J11" s="17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3">
      <c r="A12" s="19"/>
      <c r="B12" s="19"/>
      <c r="C12" s="19"/>
      <c r="D12" s="19"/>
      <c r="E12" s="17"/>
      <c r="F12" s="19"/>
      <c r="G12" s="19"/>
      <c r="H12" s="19"/>
      <c r="I12" s="17"/>
      <c r="J12" s="17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3">
      <c r="A13" s="19"/>
      <c r="B13" s="19"/>
      <c r="C13" s="19"/>
      <c r="D13" s="19"/>
      <c r="E13" s="17"/>
      <c r="F13" s="19"/>
      <c r="G13" s="19"/>
      <c r="H13" s="19"/>
      <c r="I13" s="17"/>
      <c r="J13" s="17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3">
      <c r="A14" s="19"/>
      <c r="B14" s="19"/>
      <c r="C14" s="19"/>
      <c r="D14" s="19"/>
      <c r="E14" s="17"/>
      <c r="F14" s="19"/>
      <c r="G14" s="19"/>
      <c r="H14" s="19"/>
      <c r="I14" s="17"/>
      <c r="J14" s="17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3">
      <c r="A15" s="19"/>
      <c r="B15" s="19"/>
      <c r="C15" s="19"/>
      <c r="D15" s="19"/>
      <c r="E15" s="17"/>
      <c r="F15" s="19"/>
      <c r="G15" s="19"/>
      <c r="H15" s="19"/>
      <c r="I15" s="17"/>
      <c r="J15" s="17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3">
      <c r="A16" s="19"/>
      <c r="B16" s="19"/>
      <c r="C16" s="19"/>
      <c r="D16" s="19"/>
      <c r="E16" s="17"/>
      <c r="F16" s="19"/>
      <c r="G16" s="19"/>
      <c r="H16" s="19"/>
      <c r="I16" s="17"/>
      <c r="J16" s="17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3">
      <c r="A17" s="19"/>
      <c r="B17" s="19"/>
      <c r="C17" s="19"/>
      <c r="D17" s="19"/>
      <c r="E17" s="17"/>
      <c r="F17" s="19"/>
      <c r="G17" s="19"/>
      <c r="H17" s="19"/>
      <c r="I17" s="17"/>
      <c r="J17" s="17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3">
      <c r="A18" s="19"/>
      <c r="B18" s="19"/>
      <c r="C18" s="19"/>
      <c r="D18" s="19"/>
      <c r="E18" s="17"/>
      <c r="F18" s="19"/>
      <c r="G18" s="19"/>
      <c r="H18" s="19"/>
      <c r="I18" s="17"/>
      <c r="J18" s="17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3">
      <c r="A19" s="19"/>
      <c r="B19" s="19"/>
      <c r="C19" s="19"/>
      <c r="D19" s="19"/>
      <c r="E19" s="17"/>
      <c r="F19" s="19"/>
      <c r="G19" s="19"/>
      <c r="H19" s="19"/>
      <c r="I19" s="17"/>
      <c r="J19" s="17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3">
      <c r="E20" s="17"/>
      <c r="H20" s="19"/>
      <c r="I20" s="17"/>
      <c r="J20" s="17"/>
      <c r="K20" s="19"/>
      <c r="M20" s="19"/>
      <c r="O20" s="19"/>
      <c r="S20" s="19"/>
    </row>
    <row r="24" spans="1:28" x14ac:dyDescent="0.3">
      <c r="K24" s="2"/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I2:I20" xr:uid="{00000000-0002-0000-1400-000000000000}">
      <formula1>israel_abroad</formula1>
    </dataValidation>
    <dataValidation type="list" allowBlank="1" showInputMessage="1" showErrorMessage="1" sqref="O2:O20" xr:uid="{00000000-0002-0000-1400-000001000000}">
      <formula1>Holding_interest</formula1>
    </dataValidation>
    <dataValidation type="list" allowBlank="1" showInputMessage="1" showErrorMessage="1" sqref="R2:R19" xr:uid="{00000000-0002-0000-1400-000002000000}">
      <formula1>Valuation</formula1>
    </dataValidation>
    <dataValidation type="list" allowBlank="1" showInputMessage="1" showErrorMessage="1" sqref="S2:S20" xr:uid="{00000000-0002-0000-1400-000003000000}">
      <formula1>Dependence_Independence</formula1>
    </dataValidation>
    <dataValidation type="list" allowBlank="1" showInputMessage="1" showErrorMessage="1" sqref="J2:J20" xr:uid="{00000000-0002-0000-1400-000004000000}">
      <formula1>Country_list</formula1>
    </dataValidation>
    <dataValidation type="list" allowBlank="1" showInputMessage="1" showErrorMessage="1" sqref="H2:H20" xr:uid="{00000000-0002-0000-1400-000005000000}">
      <formula1>Type_of_Security_ID</formula1>
    </dataValidation>
    <dataValidation type="list" allowBlank="1" showInputMessage="1" showErrorMessage="1" sqref="E2" xr:uid="{00000000-0002-0000-1400-000006000000}">
      <formula1>Issuer_Number_Type_3</formula1>
    </dataValidation>
    <dataValidation type="list" allowBlank="1" showInputMessage="1" showErrorMessage="1" sqref="E3:E20" xr:uid="{00000000-0002-0000-1400-000007000000}">
      <formula1>Issuer_Number_Type_2</formula1>
    </dataValidation>
    <dataValidation type="list" allowBlank="1" showInputMessage="1" showErrorMessage="1" sqref="M2:M20" xr:uid="{00000000-0002-0000-1400-000008000000}">
      <formula1>Industry_Sector</formula1>
    </dataValidation>
    <dataValidation type="list" allowBlank="1" showInputMessage="1" showErrorMessage="1" sqref="K2:K20" xr:uid="{00000000-0002-0000-1400-000009000000}">
      <formula1>tradeable_status_warrants_v2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21"/>
  <sheetViews>
    <sheetView rightToLeft="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3" width="11.6640625" style="2" customWidth="1"/>
    <col min="24" max="24" width="11" style="2" bestFit="1" customWidth="1"/>
    <col min="25" max="25" width="8.6640625" style="2" bestFit="1" customWidth="1"/>
    <col min="26" max="28" width="11.6640625" style="2" customWidth="1"/>
    <col min="29" max="29" width="11.6640625" style="2" hidden="1" customWidth="1"/>
    <col min="30" max="30" width="9" style="2" hidden="1" customWidth="1"/>
    <col min="31" max="16384" width="9" style="2" hidden="1"/>
  </cols>
  <sheetData>
    <row r="1" spans="1:28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96</v>
      </c>
      <c r="M1" s="18" t="s">
        <v>853</v>
      </c>
      <c r="N1" s="18" t="s">
        <v>840</v>
      </c>
      <c r="O1" s="18" t="s">
        <v>97</v>
      </c>
      <c r="P1" s="18" t="s">
        <v>860</v>
      </c>
      <c r="Q1" s="18" t="s">
        <v>11</v>
      </c>
      <c r="R1" s="18" t="s">
        <v>866</v>
      </c>
      <c r="S1" s="18" t="s">
        <v>867</v>
      </c>
      <c r="T1" s="18" t="s">
        <v>869</v>
      </c>
      <c r="U1" s="18" t="s">
        <v>841</v>
      </c>
      <c r="V1" s="18" t="s">
        <v>842</v>
      </c>
      <c r="W1" s="18" t="s">
        <v>17</v>
      </c>
      <c r="X1" s="18" t="s">
        <v>19</v>
      </c>
      <c r="Y1" s="18" t="s">
        <v>18</v>
      </c>
      <c r="Z1" s="18" t="s">
        <v>1129</v>
      </c>
      <c r="AA1" s="18" t="s">
        <v>24</v>
      </c>
      <c r="AB1" s="18" t="s">
        <v>25</v>
      </c>
    </row>
    <row r="2" spans="1:28" x14ac:dyDescent="0.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3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3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3">
      <c r="E20" s="17"/>
      <c r="H20" s="19"/>
      <c r="I20" s="19"/>
      <c r="J20" s="17"/>
      <c r="K20" s="17"/>
      <c r="L20" s="19"/>
      <c r="M20" s="19"/>
      <c r="O20" s="19"/>
      <c r="R20" s="19"/>
      <c r="S20" s="19"/>
    </row>
    <row r="21" spans="1:28" x14ac:dyDescent="0.3">
      <c r="E21" s="2"/>
      <c r="H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500-000000000000}">
      <formula1>israel_abroad</formula1>
    </dataValidation>
    <dataValidation type="list" allowBlank="1" showInputMessage="1" showErrorMessage="1" sqref="O2:O20" xr:uid="{00000000-0002-0000-1500-000001000000}">
      <formula1>Holding_interest</formula1>
    </dataValidation>
    <dataValidation type="list" allowBlank="1" showInputMessage="1" showErrorMessage="1" sqref="M2:M20" xr:uid="{00000000-0002-0000-1500-000002000000}">
      <formula1>Underlying_Asset</formula1>
    </dataValidation>
    <dataValidation type="list" allowBlank="1" showInputMessage="1" showErrorMessage="1" sqref="R2:R20" xr:uid="{00000000-0002-0000-1500-000003000000}">
      <formula1>Valuation</formula1>
    </dataValidation>
    <dataValidation type="list" allowBlank="1" showInputMessage="1" showErrorMessage="1" sqref="S2:S20" xr:uid="{00000000-0002-0000-1500-000004000000}">
      <formula1>Dependence_Independence</formula1>
    </dataValidation>
    <dataValidation type="list" allowBlank="1" showInputMessage="1" showErrorMessage="1" sqref="K2:K20" xr:uid="{00000000-0002-0000-1500-000005000000}">
      <formula1>Country_list</formula1>
    </dataValidation>
    <dataValidation type="list" allowBlank="1" showInputMessage="1" showErrorMessage="1" sqref="H2:H20" xr:uid="{00000000-0002-0000-1500-000006000000}">
      <formula1>Type_of_Security_ID</formula1>
    </dataValidation>
    <dataValidation type="list" allowBlank="1" showInputMessage="1" showErrorMessage="1" sqref="E3:E20" xr:uid="{00000000-0002-0000-1500-000007000000}">
      <formula1>Issuer_Number_Type_2</formula1>
    </dataValidation>
    <dataValidation type="list" allowBlank="1" showInputMessage="1" showErrorMessage="1" sqref="E2" xr:uid="{00000000-0002-0000-1500-000008000000}">
      <formula1>Issuer_Number_Type_3</formula1>
    </dataValidation>
    <dataValidation type="list" allowBlank="1" showInputMessage="1" showErrorMessage="1" sqref="L2:L20" xr:uid="{00000000-0002-0000-1500-000009000000}">
      <formula1>Industry_Sector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500-00000A000000}">
          <x14:formula1>
            <xm:f>'אפשרויות בחירה'!$C$964:$C$969</xm:f>
          </x14:formula1>
          <xm:sqref>I2:I20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4"/>
  <sheetViews>
    <sheetView rightToLeft="1" topLeftCell="AE1" workbookViewId="0">
      <selection activeCell="C30" sqref="C30"/>
    </sheetView>
  </sheetViews>
  <sheetFormatPr defaultColWidth="0" defaultRowHeight="14.4" x14ac:dyDescent="0.3"/>
  <cols>
    <col min="1" max="6" width="11.6640625" style="7" customWidth="1"/>
    <col min="7" max="7" width="13.109375" style="7" bestFit="1" customWidth="1"/>
    <col min="8" max="33" width="11.6640625" style="7" customWidth="1"/>
    <col min="34" max="34" width="11.6640625" customWidth="1"/>
    <col min="35" max="39" width="11.6640625" style="7" customWidth="1"/>
    <col min="40" max="41" width="11.6640625" style="2" customWidth="1"/>
    <col min="42" max="42" width="9" style="7" hidden="1" customWidth="1"/>
    <col min="43" max="16384" width="9" style="7" hidden="1"/>
  </cols>
  <sheetData>
    <row r="1" spans="1:41" ht="66" x14ac:dyDescent="0.3">
      <c r="A1" s="18" t="s">
        <v>0</v>
      </c>
      <c r="B1" s="18" t="s">
        <v>1</v>
      </c>
      <c r="C1" s="18" t="s">
        <v>5</v>
      </c>
      <c r="D1" s="18" t="s">
        <v>1130</v>
      </c>
      <c r="E1" s="18" t="s">
        <v>1131</v>
      </c>
      <c r="F1" s="142" t="s">
        <v>18</v>
      </c>
      <c r="G1" s="18" t="s">
        <v>1132</v>
      </c>
      <c r="H1" s="18" t="s">
        <v>1133</v>
      </c>
      <c r="I1" s="138" t="s">
        <v>1134</v>
      </c>
      <c r="J1" s="138" t="s">
        <v>1135</v>
      </c>
      <c r="K1" s="18" t="s">
        <v>1136</v>
      </c>
      <c r="L1" s="18" t="s">
        <v>1137</v>
      </c>
      <c r="M1" s="142" t="s">
        <v>18</v>
      </c>
      <c r="N1" s="18" t="s">
        <v>1138</v>
      </c>
      <c r="O1" s="18" t="s">
        <v>1139</v>
      </c>
      <c r="P1" s="138" t="s">
        <v>1140</v>
      </c>
      <c r="Q1" s="138" t="s">
        <v>1141</v>
      </c>
      <c r="R1" s="18" t="s">
        <v>1142</v>
      </c>
      <c r="S1" s="18" t="s">
        <v>6</v>
      </c>
      <c r="T1" s="18" t="s">
        <v>7</v>
      </c>
      <c r="U1" s="18" t="s">
        <v>1143</v>
      </c>
      <c r="V1" s="18" t="s">
        <v>1144</v>
      </c>
      <c r="W1" s="18" t="s">
        <v>1145</v>
      </c>
      <c r="X1" s="18" t="s">
        <v>1146</v>
      </c>
      <c r="Y1" s="18" t="s">
        <v>97</v>
      </c>
      <c r="Z1" s="18" t="s">
        <v>1147</v>
      </c>
      <c r="AA1" s="18" t="s">
        <v>1148</v>
      </c>
      <c r="AB1" s="18" t="s">
        <v>1149</v>
      </c>
      <c r="AC1" s="18" t="s">
        <v>1150</v>
      </c>
      <c r="AD1" s="18" t="s">
        <v>1151</v>
      </c>
      <c r="AE1" s="18" t="s">
        <v>1152</v>
      </c>
      <c r="AF1" s="18" t="s">
        <v>99</v>
      </c>
      <c r="AG1" s="18" t="s">
        <v>1153</v>
      </c>
      <c r="AH1" s="18" t="s">
        <v>1154</v>
      </c>
      <c r="AI1" s="18" t="s">
        <v>1155</v>
      </c>
      <c r="AJ1" s="18" t="s">
        <v>1156</v>
      </c>
      <c r="AK1" s="18" t="s">
        <v>1157</v>
      </c>
      <c r="AL1" s="18" t="s">
        <v>1158</v>
      </c>
      <c r="AM1" s="18" t="s">
        <v>1159</v>
      </c>
      <c r="AN1" s="138" t="s">
        <v>24</v>
      </c>
      <c r="AO1" s="138" t="s">
        <v>25</v>
      </c>
    </row>
    <row r="2" spans="1:41" x14ac:dyDescent="0.3">
      <c r="A2" s="8" t="s">
        <v>1160</v>
      </c>
      <c r="B2" s="8" t="s">
        <v>1160</v>
      </c>
      <c r="C2" s="8" t="s">
        <v>1161</v>
      </c>
      <c r="D2" s="1" t="s">
        <v>1162</v>
      </c>
      <c r="E2" s="8" t="s">
        <v>83</v>
      </c>
      <c r="F2" s="162">
        <v>3.306</v>
      </c>
      <c r="G2" s="10">
        <v>-7750000</v>
      </c>
      <c r="H2" s="11">
        <v>-7750.735211736237</v>
      </c>
      <c r="I2" s="163">
        <v>2.23E-4</v>
      </c>
      <c r="J2" s="164">
        <v>-1.1E-5</v>
      </c>
      <c r="K2" s="7" t="s">
        <v>1162</v>
      </c>
      <c r="L2" s="8" t="s">
        <v>34</v>
      </c>
      <c r="M2" s="165">
        <v>1</v>
      </c>
      <c r="N2" s="135">
        <v>26117500</v>
      </c>
      <c r="O2" s="133">
        <v>26117.5</v>
      </c>
      <c r="P2" s="163">
        <v>3.0000000000000001E-5</v>
      </c>
      <c r="Q2" s="163">
        <v>2.1800000000000001E-4</v>
      </c>
      <c r="R2" s="10">
        <v>493.56939</v>
      </c>
      <c r="S2" s="7" t="s">
        <v>30</v>
      </c>
      <c r="T2" s="17" t="s">
        <v>30</v>
      </c>
      <c r="U2" s="8" t="s">
        <v>1163</v>
      </c>
      <c r="V2" s="8" t="s">
        <v>1164</v>
      </c>
      <c r="W2" s="7" t="s">
        <v>1165</v>
      </c>
      <c r="X2" s="8" t="s">
        <v>1166</v>
      </c>
      <c r="Y2" s="8" t="s">
        <v>113</v>
      </c>
      <c r="Z2" s="1" t="s">
        <v>1167</v>
      </c>
      <c r="AA2" s="23" t="s">
        <v>1168</v>
      </c>
      <c r="AB2" s="8" t="s">
        <v>1169</v>
      </c>
      <c r="AC2" s="8" t="s">
        <v>1170</v>
      </c>
      <c r="AD2" s="8" t="s">
        <v>1171</v>
      </c>
      <c r="AE2" s="8" t="s">
        <v>1172</v>
      </c>
      <c r="AF2" s="8" t="s">
        <v>1169</v>
      </c>
      <c r="AG2" s="8" t="s">
        <v>1169</v>
      </c>
      <c r="AH2" s="7" t="s">
        <v>1169</v>
      </c>
      <c r="AI2" s="10">
        <v>3.37</v>
      </c>
      <c r="AJ2" s="8" t="s">
        <v>1173</v>
      </c>
      <c r="AK2" s="8" t="s">
        <v>113</v>
      </c>
      <c r="AL2" s="7" t="s">
        <v>1174</v>
      </c>
      <c r="AM2" s="7" t="s">
        <v>1175</v>
      </c>
      <c r="AN2" s="144">
        <v>2.03E-4</v>
      </c>
      <c r="AO2" s="144">
        <v>9.9999999999999995E-7</v>
      </c>
    </row>
    <row r="3" spans="1:41" x14ac:dyDescent="0.3">
      <c r="A3" s="8" t="s">
        <v>1160</v>
      </c>
      <c r="B3" s="8" t="s">
        <v>1160</v>
      </c>
      <c r="C3" s="8" t="s">
        <v>1161</v>
      </c>
      <c r="D3" s="1" t="s">
        <v>1176</v>
      </c>
      <c r="E3" s="8" t="s">
        <v>83</v>
      </c>
      <c r="F3" s="162">
        <v>3.306</v>
      </c>
      <c r="G3" s="10">
        <v>-22850000</v>
      </c>
      <c r="H3" s="11">
        <v>-22852.358254688446</v>
      </c>
      <c r="I3" s="163">
        <v>6.5700000000000003E-4</v>
      </c>
      <c r="J3" s="164">
        <v>-3.1999999999999999E-5</v>
      </c>
      <c r="K3" s="7" t="s">
        <v>1176</v>
      </c>
      <c r="L3" s="8" t="s">
        <v>34</v>
      </c>
      <c r="M3" s="165">
        <v>1</v>
      </c>
      <c r="N3" s="135">
        <v>77027350</v>
      </c>
      <c r="O3" s="135">
        <v>77027.350000000006</v>
      </c>
      <c r="P3" s="163">
        <v>8.7999999999999998E-5</v>
      </c>
      <c r="Q3" s="163">
        <v>6.4300000000000002E-4</v>
      </c>
      <c r="R3" s="10">
        <v>1477.45361</v>
      </c>
      <c r="S3" s="7" t="s">
        <v>30</v>
      </c>
      <c r="T3" s="17" t="s">
        <v>30</v>
      </c>
      <c r="U3" s="8" t="s">
        <v>1163</v>
      </c>
      <c r="V3" s="8" t="s">
        <v>1164</v>
      </c>
      <c r="W3" s="7" t="s">
        <v>1165</v>
      </c>
      <c r="X3" s="8" t="s">
        <v>1166</v>
      </c>
      <c r="Y3" s="8" t="s">
        <v>113</v>
      </c>
      <c r="Z3" s="1" t="s">
        <v>1177</v>
      </c>
      <c r="AA3" s="23" t="s">
        <v>1178</v>
      </c>
      <c r="AB3" s="8" t="s">
        <v>1169</v>
      </c>
      <c r="AC3" s="8" t="s">
        <v>1170</v>
      </c>
      <c r="AD3" s="8" t="s">
        <v>1171</v>
      </c>
      <c r="AE3" s="8" t="s">
        <v>1172</v>
      </c>
      <c r="AF3" s="8" t="s">
        <v>1169</v>
      </c>
      <c r="AG3" s="8" t="s">
        <v>1169</v>
      </c>
      <c r="AH3" t="s">
        <v>1169</v>
      </c>
      <c r="AI3" s="10">
        <v>3.371</v>
      </c>
      <c r="AJ3" s="8" t="s">
        <v>1173</v>
      </c>
      <c r="AK3" s="8" t="s">
        <v>113</v>
      </c>
      <c r="AL3" s="7" t="s">
        <v>1174</v>
      </c>
      <c r="AM3" s="7" t="s">
        <v>1175</v>
      </c>
      <c r="AN3" s="144">
        <v>6.0800000000000003E-4</v>
      </c>
      <c r="AO3" s="144">
        <v>1.9999999999999999E-6</v>
      </c>
    </row>
    <row r="4" spans="1:41" x14ac:dyDescent="0.3">
      <c r="A4" s="8" t="s">
        <v>1160</v>
      </c>
      <c r="B4" s="8" t="s">
        <v>1160</v>
      </c>
      <c r="C4" s="8" t="s">
        <v>1161</v>
      </c>
      <c r="D4" s="1" t="s">
        <v>1179</v>
      </c>
      <c r="E4" s="8" t="s">
        <v>706</v>
      </c>
      <c r="F4" s="162">
        <v>3.8807</v>
      </c>
      <c r="G4" s="10">
        <v>-4170000</v>
      </c>
      <c r="H4" s="11">
        <v>-4176.5154688587118</v>
      </c>
      <c r="I4" s="163">
        <v>1.2E-4</v>
      </c>
      <c r="J4" s="164">
        <v>-6.0000000000000002E-6</v>
      </c>
      <c r="K4" s="7" t="s">
        <v>1179</v>
      </c>
      <c r="L4" s="8" t="s">
        <v>34</v>
      </c>
      <c r="M4" s="165">
        <v>1</v>
      </c>
      <c r="N4" s="135">
        <v>16667490</v>
      </c>
      <c r="O4" s="135">
        <v>16667.490000000002</v>
      </c>
      <c r="P4" s="163">
        <v>1.9000000000000001E-5</v>
      </c>
      <c r="Q4" s="163">
        <v>1.3899999999999999E-4</v>
      </c>
      <c r="R4" s="10">
        <v>459.68642</v>
      </c>
      <c r="S4" s="7" t="s">
        <v>30</v>
      </c>
      <c r="T4" s="17" t="s">
        <v>30</v>
      </c>
      <c r="U4" s="8" t="s">
        <v>1163</v>
      </c>
      <c r="V4" s="8" t="s">
        <v>1164</v>
      </c>
      <c r="W4" s="7" t="s">
        <v>1165</v>
      </c>
      <c r="X4" s="8" t="s">
        <v>1180</v>
      </c>
      <c r="Y4" s="8" t="s">
        <v>113</v>
      </c>
      <c r="Z4" s="1" t="s">
        <v>1177</v>
      </c>
      <c r="AA4" s="23" t="s">
        <v>1178</v>
      </c>
      <c r="AB4" s="8" t="s">
        <v>1169</v>
      </c>
      <c r="AC4" s="8" t="s">
        <v>1170</v>
      </c>
      <c r="AD4" s="8" t="s">
        <v>1171</v>
      </c>
      <c r="AE4" s="8" t="s">
        <v>1172</v>
      </c>
      <c r="AF4" s="8" t="s">
        <v>1169</v>
      </c>
      <c r="AG4" s="8" t="s">
        <v>1169</v>
      </c>
      <c r="AH4" t="s">
        <v>1169</v>
      </c>
      <c r="AI4" s="10">
        <v>3.9969999999999999</v>
      </c>
      <c r="AJ4" s="8" t="s">
        <v>1173</v>
      </c>
      <c r="AK4" s="8" t="s">
        <v>113</v>
      </c>
      <c r="AL4" s="7" t="s">
        <v>1174</v>
      </c>
      <c r="AM4" s="7" t="s">
        <v>1175</v>
      </c>
      <c r="AN4" s="144">
        <v>1.8900000000000001E-4</v>
      </c>
      <c r="AO4" s="144">
        <v>9.9999999999999995E-7</v>
      </c>
    </row>
    <row r="5" spans="1:41" x14ac:dyDescent="0.3">
      <c r="A5" s="8"/>
      <c r="B5" s="8"/>
      <c r="C5" s="8"/>
      <c r="D5" s="1"/>
      <c r="E5" s="8"/>
      <c r="F5" s="8"/>
      <c r="G5" s="8"/>
      <c r="H5" s="11"/>
      <c r="J5" s="9"/>
      <c r="L5" s="8"/>
      <c r="R5" s="10"/>
      <c r="T5" s="17"/>
      <c r="U5" s="8"/>
      <c r="V5" s="8"/>
      <c r="X5" s="8"/>
      <c r="Y5" s="8"/>
      <c r="Z5" s="1"/>
      <c r="AA5" s="23"/>
      <c r="AB5" s="8"/>
      <c r="AC5" s="8"/>
      <c r="AD5" s="8"/>
      <c r="AE5" s="8"/>
      <c r="AF5" s="8"/>
      <c r="AG5" s="8"/>
      <c r="AI5" s="8"/>
      <c r="AJ5" s="8"/>
      <c r="AK5" s="8"/>
      <c r="AN5" s="19"/>
      <c r="AO5" s="19"/>
    </row>
    <row r="6" spans="1:41" x14ac:dyDescent="0.3">
      <c r="A6" s="8"/>
      <c r="B6" s="8"/>
      <c r="C6" s="8"/>
      <c r="D6" s="1"/>
      <c r="E6" s="8"/>
      <c r="F6" s="8"/>
      <c r="G6" s="8"/>
      <c r="H6" s="11"/>
      <c r="J6" s="9"/>
      <c r="L6" s="8"/>
      <c r="R6" s="10"/>
      <c r="T6" s="17"/>
      <c r="U6" s="8"/>
      <c r="V6" s="8"/>
      <c r="X6" s="8"/>
      <c r="Y6" s="8"/>
      <c r="Z6" s="1"/>
      <c r="AA6" s="23"/>
      <c r="AB6" s="8"/>
      <c r="AC6" s="8"/>
      <c r="AD6" s="8"/>
      <c r="AE6" s="8"/>
      <c r="AF6" s="8"/>
      <c r="AG6" s="8"/>
      <c r="AI6" s="8"/>
      <c r="AJ6" s="8"/>
      <c r="AK6" s="8"/>
      <c r="AN6" s="19"/>
      <c r="AO6" s="19"/>
    </row>
    <row r="7" spans="1:41" x14ac:dyDescent="0.3">
      <c r="A7" s="8"/>
      <c r="B7" s="8"/>
      <c r="C7" s="8"/>
      <c r="D7" s="1"/>
      <c r="E7" s="8"/>
      <c r="F7" s="8"/>
      <c r="G7" s="8"/>
      <c r="H7" s="11"/>
      <c r="J7" s="9"/>
      <c r="L7" s="8"/>
      <c r="R7" s="10"/>
      <c r="T7" s="17"/>
      <c r="U7" s="8"/>
      <c r="V7" s="8"/>
      <c r="X7" s="8"/>
      <c r="Y7" s="8"/>
      <c r="Z7" s="1"/>
      <c r="AA7" s="23"/>
      <c r="AB7" s="8"/>
      <c r="AC7" s="8"/>
      <c r="AD7" s="8"/>
      <c r="AE7" s="8"/>
      <c r="AF7" s="8"/>
      <c r="AG7" s="8"/>
      <c r="AI7" s="8"/>
      <c r="AJ7" s="8"/>
      <c r="AK7" s="8"/>
      <c r="AN7" s="19"/>
      <c r="AO7" s="19"/>
    </row>
    <row r="8" spans="1:41" x14ac:dyDescent="0.3">
      <c r="A8" s="8"/>
      <c r="B8" s="8"/>
      <c r="C8" s="8"/>
      <c r="D8" s="1"/>
      <c r="E8" s="8"/>
      <c r="F8" s="8"/>
      <c r="G8" s="8"/>
      <c r="H8" s="11"/>
      <c r="J8" s="9"/>
      <c r="L8" s="8"/>
      <c r="R8" s="10"/>
      <c r="T8" s="17"/>
      <c r="U8" s="8"/>
      <c r="V8" s="8"/>
      <c r="X8" s="8"/>
      <c r="Y8" s="8"/>
      <c r="Z8" s="1"/>
      <c r="AA8" s="23"/>
      <c r="AB8" s="8"/>
      <c r="AC8" s="8"/>
      <c r="AD8" s="8"/>
      <c r="AE8" s="8"/>
      <c r="AF8" s="8"/>
      <c r="AG8" s="8"/>
      <c r="AI8" s="8"/>
      <c r="AJ8" s="8"/>
      <c r="AK8" s="8"/>
      <c r="AN8" s="19"/>
      <c r="AO8" s="19"/>
    </row>
    <row r="9" spans="1:41" x14ac:dyDescent="0.3">
      <c r="A9" s="8"/>
      <c r="B9" s="8"/>
      <c r="C9" s="8"/>
      <c r="D9" s="1"/>
      <c r="E9" s="8"/>
      <c r="F9" s="8"/>
      <c r="G9" s="8"/>
      <c r="H9" s="11"/>
      <c r="J9" s="9"/>
      <c r="L9" s="8"/>
      <c r="R9" s="10"/>
      <c r="T9" s="17"/>
      <c r="U9" s="8"/>
      <c r="V9" s="8"/>
      <c r="X9" s="8"/>
      <c r="Y9" s="8"/>
      <c r="Z9" s="1"/>
      <c r="AA9" s="23"/>
      <c r="AB9" s="8"/>
      <c r="AC9" s="8"/>
      <c r="AD9" s="8"/>
      <c r="AE9" s="8"/>
      <c r="AF9" s="8"/>
      <c r="AG9" s="8"/>
      <c r="AI9" s="8"/>
      <c r="AJ9" s="8"/>
      <c r="AK9" s="8"/>
      <c r="AN9" s="19"/>
      <c r="AO9" s="19"/>
    </row>
    <row r="10" spans="1:41" x14ac:dyDescent="0.3">
      <c r="A10" s="8"/>
      <c r="B10" s="8"/>
      <c r="C10" s="8"/>
      <c r="D10" s="1"/>
      <c r="E10" s="8"/>
      <c r="F10" s="8"/>
      <c r="G10" s="8"/>
      <c r="H10" s="11"/>
      <c r="J10" s="9"/>
      <c r="L10" s="8"/>
      <c r="R10" s="10"/>
      <c r="T10" s="17"/>
      <c r="U10" s="8"/>
      <c r="V10" s="8"/>
      <c r="X10" s="8"/>
      <c r="Y10" s="8"/>
      <c r="Z10" s="1"/>
      <c r="AA10" s="23"/>
      <c r="AB10" s="8"/>
      <c r="AC10" s="8"/>
      <c r="AD10" s="8"/>
      <c r="AE10" s="8"/>
      <c r="AF10" s="8"/>
      <c r="AG10" s="8"/>
      <c r="AI10" s="8"/>
      <c r="AJ10" s="8"/>
      <c r="AK10" s="8"/>
      <c r="AN10" s="19"/>
      <c r="AO10" s="19"/>
    </row>
    <row r="11" spans="1:41" x14ac:dyDescent="0.3">
      <c r="A11" s="8"/>
      <c r="B11" s="8"/>
      <c r="C11" s="8"/>
      <c r="D11" s="1"/>
      <c r="E11" s="8"/>
      <c r="F11" s="8"/>
      <c r="G11" s="8"/>
      <c r="H11" s="11"/>
      <c r="J11" s="9"/>
      <c r="L11" s="8"/>
      <c r="R11" s="10"/>
      <c r="T11" s="17"/>
      <c r="U11" s="8"/>
      <c r="V11" s="8"/>
      <c r="X11" s="8"/>
      <c r="Y11" s="8"/>
      <c r="Z11" s="1"/>
      <c r="AA11" s="23"/>
      <c r="AB11" s="8"/>
      <c r="AC11" s="8"/>
      <c r="AD11" s="8"/>
      <c r="AE11" s="8"/>
      <c r="AF11" s="8"/>
      <c r="AG11" s="8"/>
      <c r="AI11" s="8"/>
      <c r="AJ11" s="8"/>
      <c r="AK11" s="8"/>
      <c r="AN11" s="19"/>
      <c r="AO11" s="19"/>
    </row>
    <row r="12" spans="1:41" x14ac:dyDescent="0.3">
      <c r="A12" s="8"/>
      <c r="B12" s="8"/>
      <c r="C12" s="8"/>
      <c r="D12" s="1"/>
      <c r="E12" s="8"/>
      <c r="F12" s="8"/>
      <c r="G12" s="8"/>
      <c r="H12" s="11"/>
      <c r="J12" s="9"/>
      <c r="L12" s="8"/>
      <c r="R12" s="10"/>
      <c r="T12" s="17"/>
      <c r="U12" s="8"/>
      <c r="V12" s="8"/>
      <c r="X12" s="8"/>
      <c r="Y12" s="8"/>
      <c r="Z12" s="1"/>
      <c r="AA12" s="23"/>
      <c r="AB12" s="8"/>
      <c r="AC12" s="8"/>
      <c r="AD12" s="8"/>
      <c r="AE12" s="8"/>
      <c r="AF12" s="8"/>
      <c r="AG12" s="8"/>
      <c r="AI12" s="8"/>
      <c r="AJ12" s="8"/>
      <c r="AK12" s="8"/>
      <c r="AN12" s="19"/>
      <c r="AO12" s="19"/>
    </row>
    <row r="13" spans="1:41" x14ac:dyDescent="0.3">
      <c r="A13" s="8"/>
      <c r="B13" s="8"/>
      <c r="C13" s="8"/>
      <c r="D13" s="1"/>
      <c r="E13" s="8"/>
      <c r="F13" s="8"/>
      <c r="G13" s="8"/>
      <c r="H13" s="11"/>
      <c r="J13" s="9"/>
      <c r="L13" s="8"/>
      <c r="R13" s="10"/>
      <c r="T13" s="17"/>
      <c r="U13" s="8"/>
      <c r="V13" s="8"/>
      <c r="X13" s="8"/>
      <c r="Y13" s="8"/>
      <c r="Z13" s="1"/>
      <c r="AA13" s="23"/>
      <c r="AB13" s="8"/>
      <c r="AC13" s="8"/>
      <c r="AD13" s="8"/>
      <c r="AE13" s="8"/>
      <c r="AF13" s="8"/>
      <c r="AG13" s="8"/>
      <c r="AI13" s="8"/>
      <c r="AJ13" s="8"/>
      <c r="AK13" s="8"/>
      <c r="AN13" s="19"/>
      <c r="AO13" s="19"/>
    </row>
    <row r="14" spans="1:41" x14ac:dyDescent="0.3">
      <c r="A14" s="8"/>
      <c r="B14" s="8"/>
      <c r="C14" s="8"/>
      <c r="D14" s="1"/>
      <c r="E14" s="8"/>
      <c r="F14" s="8"/>
      <c r="G14" s="8"/>
      <c r="H14" s="11"/>
      <c r="J14" s="9"/>
      <c r="L14" s="8"/>
      <c r="R14" s="10"/>
      <c r="T14" s="17"/>
      <c r="U14" s="8"/>
      <c r="V14" s="8"/>
      <c r="X14" s="8"/>
      <c r="Y14" s="8"/>
      <c r="Z14" s="1"/>
      <c r="AA14" s="23"/>
      <c r="AB14" s="8"/>
      <c r="AC14" s="8"/>
      <c r="AD14" s="8"/>
      <c r="AE14" s="8"/>
      <c r="AF14" s="8"/>
      <c r="AG14" s="8"/>
      <c r="AI14" s="8"/>
      <c r="AJ14" s="8"/>
      <c r="AK14" s="8"/>
      <c r="AN14" s="19"/>
      <c r="AO14" s="19"/>
    </row>
    <row r="15" spans="1:41" x14ac:dyDescent="0.3">
      <c r="A15" s="8"/>
      <c r="B15" s="8"/>
      <c r="C15" s="8"/>
      <c r="D15" s="1"/>
      <c r="E15" s="8"/>
      <c r="F15" s="8"/>
      <c r="G15" s="8"/>
      <c r="H15" s="11"/>
      <c r="J15" s="9"/>
      <c r="L15" s="8"/>
      <c r="R15" s="10"/>
      <c r="T15" s="17"/>
      <c r="U15" s="8"/>
      <c r="V15" s="8"/>
      <c r="X15" s="8"/>
      <c r="Y15" s="8"/>
      <c r="Z15" s="1"/>
      <c r="AA15" s="23"/>
      <c r="AB15" s="8"/>
      <c r="AC15" s="8"/>
      <c r="AD15" s="8"/>
      <c r="AE15" s="8"/>
      <c r="AF15" s="8"/>
      <c r="AG15" s="8"/>
      <c r="AI15" s="8"/>
      <c r="AJ15" s="8"/>
      <c r="AK15" s="8"/>
      <c r="AN15" s="19"/>
      <c r="AO15" s="19"/>
    </row>
    <row r="16" spans="1:41" x14ac:dyDescent="0.3">
      <c r="A16" s="8"/>
      <c r="B16" s="8"/>
      <c r="C16" s="8"/>
      <c r="D16" s="1"/>
      <c r="E16" s="8"/>
      <c r="F16" s="8"/>
      <c r="G16" s="8"/>
      <c r="H16" s="11"/>
      <c r="J16" s="9"/>
      <c r="L16" s="8"/>
      <c r="R16" s="10"/>
      <c r="T16" s="17"/>
      <c r="U16" s="8"/>
      <c r="V16" s="8"/>
      <c r="X16" s="8"/>
      <c r="Y16" s="8"/>
      <c r="Z16" s="1"/>
      <c r="AA16" s="23"/>
      <c r="AB16" s="8"/>
      <c r="AC16" s="8"/>
      <c r="AD16" s="8"/>
      <c r="AE16" s="8"/>
      <c r="AF16" s="8"/>
      <c r="AG16" s="8"/>
      <c r="AI16" s="8"/>
      <c r="AJ16" s="8"/>
      <c r="AK16" s="8"/>
      <c r="AN16" s="19"/>
      <c r="AO16" s="19"/>
    </row>
    <row r="17" spans="1:41" x14ac:dyDescent="0.3">
      <c r="A17" s="8"/>
      <c r="B17" s="8"/>
      <c r="C17" s="8"/>
      <c r="D17" s="1"/>
      <c r="E17" s="8"/>
      <c r="F17" s="8"/>
      <c r="G17" s="8"/>
      <c r="H17" s="11"/>
      <c r="J17" s="9"/>
      <c r="L17" s="8"/>
      <c r="R17" s="10"/>
      <c r="T17" s="17"/>
      <c r="U17" s="8"/>
      <c r="V17" s="8"/>
      <c r="X17" s="8"/>
      <c r="Y17" s="8"/>
      <c r="Z17" s="1"/>
      <c r="AA17" s="23"/>
      <c r="AB17" s="8"/>
      <c r="AC17" s="8"/>
      <c r="AD17" s="8"/>
      <c r="AE17" s="8"/>
      <c r="AF17" s="8"/>
      <c r="AG17" s="8"/>
      <c r="AI17" s="8"/>
      <c r="AJ17" s="8"/>
      <c r="AK17" s="8"/>
      <c r="AN17" s="19"/>
      <c r="AO17" s="19"/>
    </row>
    <row r="18" spans="1:41" x14ac:dyDescent="0.3">
      <c r="A18" s="8"/>
      <c r="B18" s="8"/>
      <c r="C18" s="8"/>
      <c r="D18" s="1"/>
      <c r="E18" s="8"/>
      <c r="F18" s="8"/>
      <c r="G18" s="8"/>
      <c r="H18" s="11"/>
      <c r="J18" s="9"/>
      <c r="L18" s="8"/>
      <c r="R18" s="10"/>
      <c r="T18" s="17"/>
      <c r="U18" s="8"/>
      <c r="V18" s="8"/>
      <c r="X18" s="8"/>
      <c r="Y18" s="8"/>
      <c r="Z18" s="1"/>
      <c r="AA18" s="23"/>
      <c r="AB18" s="8"/>
      <c r="AC18" s="8"/>
      <c r="AD18" s="8"/>
      <c r="AE18" s="8"/>
      <c r="AF18" s="8"/>
      <c r="AG18" s="8"/>
      <c r="AI18" s="8"/>
      <c r="AJ18" s="8"/>
      <c r="AK18" s="8"/>
      <c r="AN18" s="19"/>
      <c r="AO18" s="19"/>
    </row>
    <row r="19" spans="1:41" x14ac:dyDescent="0.3">
      <c r="A19" s="8"/>
      <c r="B19" s="8"/>
      <c r="C19" s="8"/>
      <c r="D19" s="1"/>
      <c r="E19" s="8"/>
      <c r="F19" s="8"/>
      <c r="G19" s="8"/>
      <c r="H19" s="11"/>
      <c r="J19" s="9"/>
      <c r="L19" s="8"/>
      <c r="R19" s="10"/>
      <c r="T19" s="17"/>
      <c r="U19" s="8"/>
      <c r="V19" s="8"/>
      <c r="X19" s="8"/>
      <c r="Y19" s="8"/>
      <c r="Z19" s="1"/>
      <c r="AA19" s="23"/>
      <c r="AB19" s="8"/>
      <c r="AC19" s="8"/>
      <c r="AD19" s="8"/>
      <c r="AE19" s="8"/>
      <c r="AF19" s="8"/>
      <c r="AG19" s="8"/>
      <c r="AI19" s="8"/>
      <c r="AJ19" s="8"/>
      <c r="AK19" s="8"/>
      <c r="AN19" s="19"/>
      <c r="AO19" s="19"/>
    </row>
    <row r="20" spans="1:41" x14ac:dyDescent="0.3">
      <c r="C20" s="8"/>
      <c r="E20" s="8"/>
      <c r="T20" s="17"/>
      <c r="U20" s="8"/>
      <c r="V20" s="8"/>
      <c r="Y20" s="8"/>
      <c r="AB20" s="8"/>
      <c r="AC20" s="8"/>
      <c r="AD20" s="8"/>
      <c r="AE20" s="8"/>
      <c r="AF20" s="8"/>
      <c r="AG20" s="8"/>
      <c r="AK20" s="8"/>
    </row>
    <row r="22" spans="1:41" x14ac:dyDescent="0.3">
      <c r="C22" s="8"/>
      <c r="E22" s="8"/>
      <c r="T22" s="17"/>
      <c r="AE22" s="8"/>
      <c r="AF22" s="8"/>
    </row>
    <row r="23" spans="1:41" x14ac:dyDescent="0.3">
      <c r="C23" s="8"/>
      <c r="E23" s="8"/>
      <c r="T23" s="17"/>
      <c r="AE23" s="8"/>
      <c r="AF23" s="8"/>
    </row>
    <row r="24" spans="1:41" x14ac:dyDescent="0.3">
      <c r="C24" s="8"/>
      <c r="E24" s="8"/>
      <c r="T24" s="17"/>
      <c r="AE24" s="8"/>
      <c r="AF24" s="8"/>
    </row>
    <row r="25" spans="1:41" x14ac:dyDescent="0.3">
      <c r="C25" s="8"/>
      <c r="E25" s="8"/>
      <c r="T25" s="17"/>
      <c r="AE25" s="8"/>
      <c r="AF25" s="8"/>
    </row>
    <row r="26" spans="1:41" x14ac:dyDescent="0.3">
      <c r="C26" s="8"/>
      <c r="E26" s="8"/>
      <c r="T26" s="17"/>
      <c r="AE26" s="8"/>
      <c r="AF26" s="8"/>
    </row>
    <row r="27" spans="1:41" x14ac:dyDescent="0.3">
      <c r="C27" s="8"/>
      <c r="E27" s="8"/>
      <c r="T27" s="17"/>
    </row>
    <row r="28" spans="1:41" x14ac:dyDescent="0.3">
      <c r="C28" s="8"/>
      <c r="E28" s="8"/>
      <c r="T28" s="17"/>
    </row>
    <row r="29" spans="1:41" x14ac:dyDescent="0.3">
      <c r="C29" s="8"/>
      <c r="E29" s="8"/>
      <c r="T29" s="17"/>
    </row>
    <row r="30" spans="1:41" x14ac:dyDescent="0.3">
      <c r="C30" s="8"/>
      <c r="E30" s="8"/>
      <c r="T30" s="17"/>
    </row>
    <row r="31" spans="1:41" x14ac:dyDescent="0.3">
      <c r="C31" s="8"/>
      <c r="E31" s="8"/>
      <c r="T31" s="17"/>
    </row>
    <row r="32" spans="1:41" x14ac:dyDescent="0.3">
      <c r="C32" s="8"/>
      <c r="E32" s="8"/>
      <c r="T32" s="17"/>
    </row>
    <row r="33" spans="3:20" x14ac:dyDescent="0.3">
      <c r="C33" s="8"/>
      <c r="T33" s="17"/>
    </row>
    <row r="34" spans="3:20" x14ac:dyDescent="0.3">
      <c r="C34" s="8"/>
      <c r="T34" s="17"/>
    </row>
  </sheetData>
  <dataValidations count="14">
    <dataValidation type="list" allowBlank="1" showInputMessage="1" showErrorMessage="1" sqref="U2:U20 U22:U34" xr:uid="{00000000-0002-0000-1600-000000000000}">
      <formula1>Underlying_Asset</formula1>
    </dataValidation>
    <dataValidation type="list" allowBlank="1" showInputMessage="1" showErrorMessage="1" sqref="AG22:AG1048576 AG2:AG20 AB2:AB20 AB22:AB1048576" xr:uid="{00000000-0002-0000-1600-000001000000}">
      <formula1>Reset_frequency</formula1>
    </dataValidation>
    <dataValidation type="list" allowBlank="1" showInputMessage="1" showErrorMessage="1" sqref="S2:S20 S22:S25" xr:uid="{00000000-0002-0000-1600-000002000000}">
      <formula1>israel_abroad</formula1>
    </dataValidation>
    <dataValidation type="list" allowBlank="1" showInputMessage="1" showErrorMessage="1" sqref="Y22:Y34 AD22:AD1048576 AD2:AD20 Y2:Y20 AL20 AL22:AL1048576" xr:uid="{00000000-0002-0000-1600-000003000000}">
      <formula1>Holding_interest</formula1>
    </dataValidation>
    <dataValidation type="list" allowBlank="1" showInputMessage="1" showErrorMessage="1" sqref="AC2:AC20 AC22:AC34" xr:uid="{00000000-0002-0000-1600-000004000000}">
      <formula1>Delivery</formula1>
    </dataValidation>
    <dataValidation type="list" allowBlank="1" showInputMessage="1" showErrorMessage="1" sqref="E23:E32" xr:uid="{00000000-0002-0000-1600-000005000000}">
      <formula1>Currency_Abbreviation</formula1>
    </dataValidation>
    <dataValidation type="list" allowBlank="1" showInputMessage="1" showErrorMessage="1" sqref="V2:V20" xr:uid="{00000000-0002-0000-1600-000006000000}">
      <formula1>Leading_factor</formula1>
    </dataValidation>
    <dataValidation type="list" allowBlank="1" showInputMessage="1" showErrorMessage="1" sqref="T2:T20 T22:T34" xr:uid="{00000000-0002-0000-1600-000007000000}">
      <formula1>Country_list</formula1>
    </dataValidation>
    <dataValidation type="list" allowBlank="1" showInputMessage="1" showErrorMessage="1" sqref="W2:W20" xr:uid="{00000000-0002-0000-1600-000008000000}">
      <formula1>Additional_Factor</formula1>
    </dataValidation>
    <dataValidation allowBlank="1" showInputMessage="1" showErrorMessage="1" sqref="Z2:Z19 M2:N19 P2:R19 I2:K19 D2:D19" xr:uid="{00000000-0002-0000-1600-000009000000}"/>
    <dataValidation type="list" allowBlank="1" showInputMessage="1" showErrorMessage="1" sqref="AF22:AF26" xr:uid="{00000000-0002-0000-1600-00000A000000}">
      <formula1>Underlying_Interest_Rates_Der</formula1>
    </dataValidation>
    <dataValidation type="list" allowBlank="1" showInputMessage="1" showErrorMessage="1" sqref="AF2:AF20" xr:uid="{00000000-0002-0000-1600-00000B000000}">
      <formula1>Underlying_Interest_Rates</formula1>
    </dataValidation>
    <dataValidation type="list" allowBlank="1" showInputMessage="1" showErrorMessage="1" sqref="AK2:AK20" xr:uid="{00000000-0002-0000-1600-00000C000000}">
      <formula1>Penalty</formula1>
    </dataValidation>
    <dataValidation type="list" allowBlank="1" showInputMessage="1" showErrorMessage="1" sqref="C22:C34 AE3:AE20 AE22:AE26" xr:uid="{00000000-0002-0000-1600-00000D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600-000010000000}">
          <x14:formula1>
            <xm:f>'אפשרויות בחירה'!$C$690:$C$691</xm:f>
          </x14:formula1>
          <xm:sqref>AE2</xm:sqref>
        </x14:dataValidation>
        <x14:dataValidation type="list" allowBlank="1" showInputMessage="1" showErrorMessage="1" xr:uid="{00000000-0002-0000-1600-000011000000}">
          <x14:formula1>
            <xm:f>'אפשרויות בחירה'!$C$977:$C$985</xm:f>
          </x14:formula1>
          <xm:sqref>C2:C20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23"/>
  <sheetViews>
    <sheetView rightToLeft="1" topLeftCell="L1" workbookViewId="0">
      <selection activeCell="R13" sqref="R13:R14"/>
    </sheetView>
  </sheetViews>
  <sheetFormatPr defaultColWidth="0" defaultRowHeight="14.4" x14ac:dyDescent="0.3"/>
  <cols>
    <col min="1" max="27" width="11.6640625" style="2" customWidth="1"/>
    <col min="28" max="28" width="11.6640625" style="4" customWidth="1"/>
    <col min="29" max="49" width="11.6640625" style="2" customWidth="1"/>
    <col min="50" max="50" width="11.6640625" style="4" customWidth="1"/>
    <col min="51" max="53" width="11.6640625" style="2" customWidth="1"/>
    <col min="54" max="54" width="9" style="2" hidden="1" customWidth="1"/>
    <col min="55" max="16384" width="9" style="2" hidden="1"/>
  </cols>
  <sheetData>
    <row r="1" spans="1:53" ht="66" x14ac:dyDescent="0.3">
      <c r="A1" s="18" t="s">
        <v>0</v>
      </c>
      <c r="B1" s="18" t="s">
        <v>1</v>
      </c>
      <c r="C1" s="18" t="s">
        <v>1181</v>
      </c>
      <c r="D1" s="18" t="s">
        <v>1182</v>
      </c>
      <c r="E1" s="18" t="s">
        <v>1183</v>
      </c>
      <c r="F1" s="18" t="s">
        <v>1184</v>
      </c>
      <c r="G1" s="18" t="s">
        <v>5</v>
      </c>
      <c r="H1" s="18" t="s">
        <v>1185</v>
      </c>
      <c r="I1" s="18" t="s">
        <v>6</v>
      </c>
      <c r="J1" s="18" t="s">
        <v>7</v>
      </c>
      <c r="K1" s="18" t="s">
        <v>96</v>
      </c>
      <c r="L1" s="18" t="s">
        <v>97</v>
      </c>
      <c r="M1" s="18" t="s">
        <v>1186</v>
      </c>
      <c r="N1" s="18" t="s">
        <v>1187</v>
      </c>
      <c r="O1" s="151" t="s">
        <v>1188</v>
      </c>
      <c r="P1" s="18" t="s">
        <v>9</v>
      </c>
      <c r="Q1" s="18" t="s">
        <v>10</v>
      </c>
      <c r="R1" s="18" t="s">
        <v>1189</v>
      </c>
      <c r="S1" s="18" t="s">
        <v>11</v>
      </c>
      <c r="T1" s="18" t="s">
        <v>12</v>
      </c>
      <c r="U1" s="18" t="s">
        <v>1190</v>
      </c>
      <c r="V1" s="138" t="s">
        <v>14</v>
      </c>
      <c r="W1" s="18" t="s">
        <v>861</v>
      </c>
      <c r="X1" s="18" t="s">
        <v>99</v>
      </c>
      <c r="Y1" s="159" t="s">
        <v>1191</v>
      </c>
      <c r="Z1" s="138" t="s">
        <v>15</v>
      </c>
      <c r="AA1" s="18" t="s">
        <v>13</v>
      </c>
      <c r="AB1" s="18" t="s">
        <v>100</v>
      </c>
      <c r="AC1" s="18" t="s">
        <v>1192</v>
      </c>
      <c r="AD1" s="161" t="s">
        <v>1193</v>
      </c>
      <c r="AE1" s="138" t="s">
        <v>1194</v>
      </c>
      <c r="AF1" s="151" t="s">
        <v>1195</v>
      </c>
      <c r="AG1" s="18" t="s">
        <v>1196</v>
      </c>
      <c r="AH1" s="18" t="s">
        <v>1197</v>
      </c>
      <c r="AI1" s="18" t="s">
        <v>1198</v>
      </c>
      <c r="AJ1" s="18" t="s">
        <v>1199</v>
      </c>
      <c r="AK1" s="18" t="s">
        <v>866</v>
      </c>
      <c r="AL1" s="18" t="s">
        <v>868</v>
      </c>
      <c r="AM1" s="18" t="s">
        <v>867</v>
      </c>
      <c r="AN1" s="151" t="s">
        <v>869</v>
      </c>
      <c r="AO1" s="151" t="s">
        <v>870</v>
      </c>
      <c r="AP1" s="138" t="s">
        <v>1200</v>
      </c>
      <c r="AQ1" s="18" t="s">
        <v>1201</v>
      </c>
      <c r="AR1" s="142" t="s">
        <v>1202</v>
      </c>
      <c r="AS1" s="136" t="s">
        <v>18</v>
      </c>
      <c r="AT1" s="18" t="s">
        <v>20</v>
      </c>
      <c r="AU1" s="18" t="s">
        <v>1203</v>
      </c>
      <c r="AV1" s="18" t="s">
        <v>21</v>
      </c>
      <c r="AW1" s="18" t="s">
        <v>102</v>
      </c>
      <c r="AX1" s="18" t="s">
        <v>101</v>
      </c>
      <c r="AY1" s="18" t="s">
        <v>22</v>
      </c>
      <c r="AZ1" s="138" t="s">
        <v>24</v>
      </c>
      <c r="BA1" s="138" t="s">
        <v>25</v>
      </c>
    </row>
    <row r="2" spans="1:53" x14ac:dyDescent="0.3">
      <c r="A2" s="2">
        <v>423</v>
      </c>
      <c r="B2" s="2">
        <v>423</v>
      </c>
      <c r="C2" s="19" t="s">
        <v>1204</v>
      </c>
      <c r="D2" s="19" t="s">
        <v>33</v>
      </c>
      <c r="E2" s="19" t="s">
        <v>1205</v>
      </c>
      <c r="F2" s="19" t="s">
        <v>1206</v>
      </c>
      <c r="G2" s="19" t="s">
        <v>1207</v>
      </c>
      <c r="I2" s="17" t="s">
        <v>30</v>
      </c>
      <c r="J2" s="17" t="s">
        <v>30</v>
      </c>
      <c r="K2" s="19" t="s">
        <v>921</v>
      </c>
      <c r="L2" s="19" t="s">
        <v>113</v>
      </c>
      <c r="M2" s="19" t="s">
        <v>113</v>
      </c>
      <c r="N2" s="19"/>
      <c r="O2" s="152" t="s">
        <v>1208</v>
      </c>
      <c r="P2" s="19" t="s">
        <v>169</v>
      </c>
      <c r="Q2" s="19" t="s">
        <v>169</v>
      </c>
      <c r="R2" s="19" t="s">
        <v>1209</v>
      </c>
      <c r="S2" s="17" t="s">
        <v>34</v>
      </c>
      <c r="T2" s="131">
        <v>1.96</v>
      </c>
      <c r="U2" s="19" t="s">
        <v>88</v>
      </c>
      <c r="V2" s="144">
        <v>0</v>
      </c>
      <c r="W2" s="19" t="s">
        <v>874</v>
      </c>
      <c r="X2" s="19" t="s">
        <v>1210</v>
      </c>
      <c r="Y2" s="160">
        <v>0</v>
      </c>
      <c r="Z2" s="144">
        <v>0</v>
      </c>
      <c r="AA2" s="19" t="s">
        <v>1211</v>
      </c>
      <c r="AB2" s="17" t="s">
        <v>118</v>
      </c>
      <c r="AC2" s="19"/>
      <c r="AD2" s="19"/>
      <c r="AE2" s="144">
        <v>0</v>
      </c>
      <c r="AF2" s="19"/>
      <c r="AG2" s="19" t="s">
        <v>113</v>
      </c>
      <c r="AH2" s="19"/>
      <c r="AJ2" s="2" t="s">
        <v>113</v>
      </c>
      <c r="AK2" s="19" t="s">
        <v>88</v>
      </c>
      <c r="AL2" s="19"/>
      <c r="AM2" s="19"/>
      <c r="AN2" s="154" t="s">
        <v>880</v>
      </c>
      <c r="AP2" s="139">
        <v>0</v>
      </c>
      <c r="AQ2" s="129">
        <v>14764194.67</v>
      </c>
      <c r="AR2" s="146">
        <v>101.35599999999999</v>
      </c>
      <c r="AS2" s="145">
        <v>1</v>
      </c>
      <c r="AT2" s="131">
        <v>14964.386</v>
      </c>
      <c r="AU2" s="134">
        <v>14964.386</v>
      </c>
      <c r="AV2" s="24"/>
      <c r="AW2" s="24"/>
      <c r="AX2" s="17" t="s">
        <v>113</v>
      </c>
      <c r="AY2" s="19" t="s">
        <v>36</v>
      </c>
      <c r="AZ2" s="144">
        <v>1</v>
      </c>
      <c r="BA2" s="144">
        <v>1.9727042241852202E-2</v>
      </c>
    </row>
    <row r="3" spans="1:53" x14ac:dyDescent="0.3">
      <c r="C3" s="19"/>
      <c r="D3" s="19"/>
      <c r="E3" s="19"/>
      <c r="F3" s="19"/>
      <c r="G3" s="19"/>
      <c r="I3" s="17"/>
      <c r="J3" s="17"/>
      <c r="K3" s="19"/>
      <c r="L3" s="19"/>
      <c r="M3" s="19"/>
      <c r="N3" s="19"/>
      <c r="O3" s="19"/>
      <c r="P3" s="19"/>
      <c r="Q3" s="19"/>
      <c r="R3" s="19"/>
      <c r="S3" s="17"/>
      <c r="T3" s="19"/>
      <c r="U3" s="19"/>
      <c r="V3" s="19"/>
      <c r="W3" s="19"/>
      <c r="X3" s="19"/>
      <c r="Y3" s="19"/>
      <c r="Z3" s="19"/>
      <c r="AA3" s="19"/>
      <c r="AB3" s="17"/>
      <c r="AC3" s="19"/>
      <c r="AD3" s="19"/>
      <c r="AE3" s="19"/>
      <c r="AF3" s="19"/>
      <c r="AG3" s="19"/>
      <c r="AH3" s="19"/>
      <c r="AK3" s="19"/>
      <c r="AL3" s="19"/>
      <c r="AM3" s="19"/>
      <c r="AR3" s="19"/>
      <c r="AS3" s="19"/>
      <c r="AT3" s="19"/>
      <c r="AU3" s="19"/>
      <c r="AV3" s="19"/>
      <c r="AW3" s="19"/>
      <c r="AX3" s="17"/>
      <c r="AY3" s="19"/>
      <c r="AZ3" s="19"/>
      <c r="BA3" s="19"/>
    </row>
    <row r="4" spans="1:53" x14ac:dyDescent="0.3">
      <c r="C4" s="19"/>
      <c r="D4" s="19"/>
      <c r="E4" s="19"/>
      <c r="F4" s="19"/>
      <c r="G4" s="19"/>
      <c r="I4" s="17"/>
      <c r="J4" s="17"/>
      <c r="K4" s="19"/>
      <c r="L4" s="19"/>
      <c r="M4" s="19"/>
      <c r="N4" s="19"/>
      <c r="O4" s="19"/>
      <c r="P4" s="19"/>
      <c r="Q4" s="19"/>
      <c r="R4" s="19"/>
      <c r="S4" s="17"/>
      <c r="T4" s="19"/>
      <c r="U4" s="19"/>
      <c r="V4" s="19"/>
      <c r="W4" s="19"/>
      <c r="X4" s="19"/>
      <c r="Y4" s="19"/>
      <c r="Z4" s="19"/>
      <c r="AA4" s="19"/>
      <c r="AB4" s="17"/>
      <c r="AC4" s="19"/>
      <c r="AD4" s="19"/>
      <c r="AE4" s="19"/>
      <c r="AF4" s="19"/>
      <c r="AG4" s="19"/>
      <c r="AH4" s="19"/>
      <c r="AK4" s="19"/>
      <c r="AL4" s="19"/>
      <c r="AM4" s="19"/>
      <c r="AR4" s="19"/>
      <c r="AS4" s="19"/>
      <c r="AT4" s="19"/>
      <c r="AU4" s="24"/>
      <c r="AV4" s="24"/>
      <c r="AW4" s="24"/>
      <c r="AX4" s="17"/>
      <c r="AY4" s="19"/>
      <c r="AZ4" s="19"/>
      <c r="BA4" s="19"/>
    </row>
    <row r="5" spans="1:53" x14ac:dyDescent="0.3">
      <c r="C5" s="19"/>
      <c r="D5" s="19"/>
      <c r="E5" s="19"/>
      <c r="F5" s="19"/>
      <c r="G5" s="19"/>
      <c r="I5" s="17"/>
      <c r="J5" s="17"/>
      <c r="K5" s="19"/>
      <c r="L5" s="19"/>
      <c r="M5" s="19"/>
      <c r="N5" s="19"/>
      <c r="O5" s="19"/>
      <c r="P5" s="19"/>
      <c r="Q5" s="19"/>
      <c r="R5" s="19"/>
      <c r="S5" s="17"/>
      <c r="T5" s="19"/>
      <c r="U5" s="19"/>
      <c r="V5" s="19"/>
      <c r="W5" s="19"/>
      <c r="X5" s="19"/>
      <c r="Y5" s="19"/>
      <c r="Z5" s="19"/>
      <c r="AA5" s="19"/>
      <c r="AB5" s="17"/>
      <c r="AC5" s="19"/>
      <c r="AD5" s="19"/>
      <c r="AE5" s="19"/>
      <c r="AF5" s="19"/>
      <c r="AG5" s="19"/>
      <c r="AH5" s="19"/>
      <c r="AK5" s="19"/>
      <c r="AL5" s="19"/>
      <c r="AM5" s="19"/>
      <c r="AR5" s="19"/>
      <c r="AS5" s="19"/>
      <c r="AT5" s="19"/>
      <c r="AU5" s="24"/>
      <c r="AV5" s="24"/>
      <c r="AW5" s="24"/>
      <c r="AX5" s="17"/>
      <c r="AY5" s="19"/>
      <c r="AZ5" s="19"/>
      <c r="BA5" s="19"/>
    </row>
    <row r="6" spans="1:53" x14ac:dyDescent="0.3">
      <c r="C6" s="19"/>
      <c r="D6" s="19"/>
      <c r="E6" s="19"/>
      <c r="F6" s="19"/>
      <c r="G6" s="19"/>
      <c r="I6" s="17"/>
      <c r="J6" s="17"/>
      <c r="K6" s="19"/>
      <c r="L6" s="19"/>
      <c r="M6" s="19"/>
      <c r="N6" s="19"/>
      <c r="O6" s="19"/>
      <c r="P6" s="19"/>
      <c r="Q6" s="19"/>
      <c r="R6" s="19"/>
      <c r="S6" s="17"/>
      <c r="T6" s="19"/>
      <c r="U6" s="19"/>
      <c r="V6" s="19"/>
      <c r="W6" s="19"/>
      <c r="X6" s="19"/>
      <c r="Y6" s="19"/>
      <c r="Z6" s="19"/>
      <c r="AA6" s="19"/>
      <c r="AB6" s="17"/>
      <c r="AC6" s="19"/>
      <c r="AD6" s="19"/>
      <c r="AE6" s="19"/>
      <c r="AF6" s="19"/>
      <c r="AG6" s="19"/>
      <c r="AH6" s="19"/>
      <c r="AK6" s="19"/>
      <c r="AL6" s="19"/>
      <c r="AM6" s="19"/>
      <c r="AR6" s="19"/>
      <c r="AS6" s="19"/>
      <c r="AT6" s="19"/>
      <c r="AU6" s="24"/>
      <c r="AV6" s="24"/>
      <c r="AW6" s="24"/>
      <c r="AX6" s="17"/>
      <c r="AY6" s="19"/>
      <c r="AZ6" s="19"/>
      <c r="BA6" s="19"/>
    </row>
    <row r="7" spans="1:53" x14ac:dyDescent="0.3">
      <c r="C7" s="19"/>
      <c r="D7" s="19"/>
      <c r="E7" s="19"/>
      <c r="F7" s="19"/>
      <c r="G7" s="19"/>
      <c r="I7" s="17"/>
      <c r="J7" s="17"/>
      <c r="K7" s="19"/>
      <c r="L7" s="19"/>
      <c r="M7" s="19"/>
      <c r="N7" s="19"/>
      <c r="O7" s="19"/>
      <c r="P7" s="19"/>
      <c r="Q7" s="19"/>
      <c r="R7" s="19"/>
      <c r="S7" s="17"/>
      <c r="T7" s="19"/>
      <c r="U7" s="19"/>
      <c r="V7" s="19"/>
      <c r="W7" s="19"/>
      <c r="X7" s="19"/>
      <c r="Y7" s="19"/>
      <c r="Z7" s="19"/>
      <c r="AA7" s="19"/>
      <c r="AB7" s="17"/>
      <c r="AC7" s="19"/>
      <c r="AD7" s="19"/>
      <c r="AE7" s="19"/>
      <c r="AF7" s="19"/>
      <c r="AG7" s="19"/>
      <c r="AH7" s="19"/>
      <c r="AK7" s="19"/>
      <c r="AL7" s="19"/>
      <c r="AM7" s="19"/>
      <c r="AR7" s="19"/>
      <c r="AS7" s="19"/>
      <c r="AT7" s="19"/>
      <c r="AU7" s="24"/>
      <c r="AV7" s="24"/>
      <c r="AW7" s="24"/>
      <c r="AX7" s="17"/>
      <c r="AY7" s="19"/>
      <c r="AZ7" s="19"/>
      <c r="BA7" s="19"/>
    </row>
    <row r="8" spans="1:53" x14ac:dyDescent="0.3">
      <c r="C8" s="19"/>
      <c r="D8" s="19"/>
      <c r="E8" s="19"/>
      <c r="F8" s="19"/>
      <c r="G8" s="19"/>
      <c r="I8" s="17"/>
      <c r="J8" s="17"/>
      <c r="K8" s="19"/>
      <c r="L8" s="19"/>
      <c r="M8" s="19"/>
      <c r="N8" s="19"/>
      <c r="O8" s="19"/>
      <c r="P8" s="19"/>
      <c r="Q8" s="19"/>
      <c r="R8" s="19"/>
      <c r="S8" s="17"/>
      <c r="T8" s="19"/>
      <c r="U8" s="19"/>
      <c r="V8" s="19"/>
      <c r="W8" s="19"/>
      <c r="X8" s="19"/>
      <c r="Y8" s="19"/>
      <c r="Z8" s="19"/>
      <c r="AA8" s="19"/>
      <c r="AB8" s="17"/>
      <c r="AC8" s="19"/>
      <c r="AD8" s="19"/>
      <c r="AE8" s="19"/>
      <c r="AF8" s="19"/>
      <c r="AG8" s="19"/>
      <c r="AH8" s="19"/>
      <c r="AK8" s="19"/>
      <c r="AL8" s="19"/>
      <c r="AM8" s="19"/>
      <c r="AR8" s="19"/>
      <c r="AS8" s="19"/>
      <c r="AT8" s="19"/>
      <c r="AU8" s="19"/>
      <c r="AV8" s="19"/>
      <c r="AW8" s="19"/>
      <c r="AX8" s="17"/>
      <c r="AY8" s="19"/>
      <c r="AZ8" s="19"/>
      <c r="BA8" s="19"/>
    </row>
    <row r="9" spans="1:53" x14ac:dyDescent="0.3">
      <c r="C9" s="19"/>
      <c r="D9" s="19"/>
      <c r="E9" s="19"/>
      <c r="F9" s="19"/>
      <c r="G9" s="19"/>
      <c r="I9" s="17"/>
      <c r="J9" s="17"/>
      <c r="K9" s="19"/>
      <c r="L9" s="19"/>
      <c r="M9" s="19"/>
      <c r="N9" s="19"/>
      <c r="O9" s="19"/>
      <c r="P9" s="19"/>
      <c r="Q9" s="19"/>
      <c r="R9" s="19"/>
      <c r="S9" s="17"/>
      <c r="T9" s="19"/>
      <c r="U9" s="19"/>
      <c r="V9" s="19"/>
      <c r="W9" s="19"/>
      <c r="X9" s="19"/>
      <c r="Y9" s="19"/>
      <c r="Z9" s="19"/>
      <c r="AA9" s="19"/>
      <c r="AB9" s="17"/>
      <c r="AC9" s="19"/>
      <c r="AD9" s="19"/>
      <c r="AE9" s="19"/>
      <c r="AF9" s="19"/>
      <c r="AG9" s="19"/>
      <c r="AH9" s="19"/>
      <c r="AK9" s="19"/>
      <c r="AL9" s="19"/>
      <c r="AM9" s="19"/>
      <c r="AR9" s="19"/>
      <c r="AS9" s="19"/>
      <c r="AT9" s="19"/>
      <c r="AU9" s="24"/>
      <c r="AV9" s="24"/>
      <c r="AW9" s="24"/>
      <c r="AX9" s="17"/>
      <c r="AY9" s="19"/>
      <c r="AZ9" s="19"/>
      <c r="BA9" s="19"/>
    </row>
    <row r="10" spans="1:53" x14ac:dyDescent="0.3">
      <c r="C10" s="19"/>
      <c r="D10" s="19"/>
      <c r="E10" s="19"/>
      <c r="F10" s="19"/>
      <c r="G10" s="19"/>
      <c r="I10" s="17"/>
      <c r="J10" s="17"/>
      <c r="K10" s="19"/>
      <c r="L10" s="19"/>
      <c r="M10" s="19"/>
      <c r="N10" s="19"/>
      <c r="O10" s="19"/>
      <c r="P10" s="19"/>
      <c r="Q10" s="19"/>
      <c r="R10" s="19"/>
      <c r="S10" s="17"/>
      <c r="T10" s="19"/>
      <c r="U10" s="19"/>
      <c r="V10" s="19"/>
      <c r="W10" s="19"/>
      <c r="X10" s="19"/>
      <c r="Y10" s="19"/>
      <c r="Z10" s="19"/>
      <c r="AA10" s="19"/>
      <c r="AB10" s="17"/>
      <c r="AC10" s="19"/>
      <c r="AD10" s="19"/>
      <c r="AE10" s="19"/>
      <c r="AF10" s="19"/>
      <c r="AG10" s="19"/>
      <c r="AH10" s="19"/>
      <c r="AK10" s="19"/>
      <c r="AL10" s="19"/>
      <c r="AM10" s="19"/>
      <c r="AR10" s="19"/>
      <c r="AS10" s="19"/>
      <c r="AT10" s="19"/>
      <c r="AU10" s="19"/>
      <c r="AV10" s="19"/>
      <c r="AW10" s="19"/>
      <c r="AX10" s="17"/>
      <c r="AY10" s="19"/>
      <c r="AZ10" s="19"/>
      <c r="BA10" s="19"/>
    </row>
    <row r="11" spans="1:53" x14ac:dyDescent="0.3">
      <c r="C11" s="19"/>
      <c r="D11" s="19"/>
      <c r="E11" s="19"/>
      <c r="F11" s="19"/>
      <c r="G11" s="19"/>
      <c r="I11" s="17"/>
      <c r="J11" s="17"/>
      <c r="K11" s="19"/>
      <c r="L11" s="19"/>
      <c r="M11" s="19"/>
      <c r="N11" s="19"/>
      <c r="O11" s="19"/>
      <c r="P11" s="19"/>
      <c r="Q11" s="19"/>
      <c r="R11" s="19"/>
      <c r="S11" s="17"/>
      <c r="T11" s="19"/>
      <c r="U11" s="19"/>
      <c r="V11" s="19"/>
      <c r="W11" s="19"/>
      <c r="X11" s="19"/>
      <c r="Y11" s="19"/>
      <c r="Z11" s="19"/>
      <c r="AA11" s="19"/>
      <c r="AB11" s="17"/>
      <c r="AC11" s="19"/>
      <c r="AD11" s="19"/>
      <c r="AE11" s="19"/>
      <c r="AF11" s="19"/>
      <c r="AG11" s="19"/>
      <c r="AH11" s="19"/>
      <c r="AK11" s="19"/>
      <c r="AL11" s="19"/>
      <c r="AM11" s="19"/>
      <c r="AR11" s="19"/>
      <c r="AS11" s="19"/>
      <c r="AT11" s="19"/>
      <c r="AU11" s="19"/>
      <c r="AV11" s="19"/>
      <c r="AW11" s="19"/>
      <c r="AX11" s="17"/>
      <c r="AY11" s="19"/>
      <c r="AZ11" s="19"/>
      <c r="BA11" s="19"/>
    </row>
    <row r="12" spans="1:53" x14ac:dyDescent="0.3">
      <c r="C12" s="19"/>
      <c r="D12" s="19"/>
      <c r="E12" s="19"/>
      <c r="F12" s="19"/>
      <c r="G12" s="19"/>
      <c r="I12" s="17"/>
      <c r="J12" s="17"/>
      <c r="K12" s="19"/>
      <c r="L12" s="19"/>
      <c r="M12" s="19"/>
      <c r="N12" s="19"/>
      <c r="O12" s="19"/>
      <c r="P12" s="19"/>
      <c r="Q12" s="19"/>
      <c r="R12" s="19"/>
      <c r="S12" s="17"/>
      <c r="T12" s="19"/>
      <c r="U12" s="19"/>
      <c r="V12" s="19"/>
      <c r="W12" s="19"/>
      <c r="X12" s="19"/>
      <c r="Y12" s="19"/>
      <c r="Z12" s="19"/>
      <c r="AA12" s="19"/>
      <c r="AB12" s="17"/>
      <c r="AC12" s="19"/>
      <c r="AD12" s="19"/>
      <c r="AE12" s="19"/>
      <c r="AF12" s="19"/>
      <c r="AG12" s="19"/>
      <c r="AH12" s="19"/>
      <c r="AK12" s="19"/>
      <c r="AL12" s="19"/>
      <c r="AM12" s="19"/>
      <c r="AR12" s="19"/>
      <c r="AS12" s="19"/>
      <c r="AT12" s="19"/>
      <c r="AU12" s="19"/>
      <c r="AV12" s="19"/>
      <c r="AW12" s="19"/>
      <c r="AX12" s="17"/>
      <c r="AY12" s="19"/>
      <c r="AZ12" s="19"/>
      <c r="BA12" s="19"/>
    </row>
    <row r="13" spans="1:53" x14ac:dyDescent="0.3">
      <c r="C13" s="19"/>
      <c r="D13" s="19"/>
      <c r="E13" s="19"/>
      <c r="F13" s="19"/>
      <c r="G13" s="19"/>
      <c r="I13" s="17"/>
      <c r="J13" s="17"/>
      <c r="K13" s="19"/>
      <c r="L13" s="19"/>
      <c r="M13" s="19"/>
      <c r="N13" s="19"/>
      <c r="O13" s="19"/>
      <c r="P13" s="19"/>
      <c r="Q13" s="19"/>
      <c r="R13" s="19"/>
      <c r="S13" s="17"/>
      <c r="T13" s="19"/>
      <c r="U13" s="19"/>
      <c r="V13" s="19"/>
      <c r="W13" s="19"/>
      <c r="X13" s="19"/>
      <c r="Y13" s="19"/>
      <c r="Z13" s="19"/>
      <c r="AA13" s="19"/>
      <c r="AB13" s="17"/>
      <c r="AC13" s="19"/>
      <c r="AD13" s="19"/>
      <c r="AE13" s="19"/>
      <c r="AF13" s="19"/>
      <c r="AG13" s="19"/>
      <c r="AH13" s="19"/>
      <c r="AK13" s="19"/>
      <c r="AL13" s="19"/>
      <c r="AM13" s="19"/>
      <c r="AR13" s="19"/>
      <c r="AS13" s="19"/>
      <c r="AT13" s="19"/>
      <c r="AU13" s="19"/>
      <c r="AV13" s="19"/>
      <c r="AW13" s="19"/>
      <c r="AX13" s="17"/>
      <c r="AY13" s="19"/>
      <c r="AZ13" s="19"/>
      <c r="BA13" s="19"/>
    </row>
    <row r="14" spans="1:53" x14ac:dyDescent="0.3">
      <c r="C14" s="19"/>
      <c r="D14" s="19"/>
      <c r="E14" s="19"/>
      <c r="F14" s="19"/>
      <c r="G14" s="19"/>
      <c r="I14" s="17"/>
      <c r="J14" s="17"/>
      <c r="K14" s="19"/>
      <c r="L14" s="19"/>
      <c r="M14" s="19"/>
      <c r="N14" s="19"/>
      <c r="O14" s="19"/>
      <c r="P14" s="19"/>
      <c r="Q14" s="19"/>
      <c r="R14" s="19"/>
      <c r="S14" s="17"/>
      <c r="T14" s="19"/>
      <c r="U14" s="19"/>
      <c r="V14" s="19"/>
      <c r="W14" s="19"/>
      <c r="X14" s="19"/>
      <c r="Y14" s="19"/>
      <c r="Z14" s="19"/>
      <c r="AA14" s="19"/>
      <c r="AB14" s="17"/>
      <c r="AC14" s="19"/>
      <c r="AD14" s="19"/>
      <c r="AE14" s="19"/>
      <c r="AF14" s="19"/>
      <c r="AG14" s="19"/>
      <c r="AH14" s="19"/>
      <c r="AK14" s="19"/>
      <c r="AL14" s="19"/>
      <c r="AM14" s="19"/>
      <c r="AR14" s="19"/>
      <c r="AS14" s="19"/>
      <c r="AT14" s="19"/>
      <c r="AU14" s="19"/>
      <c r="AV14" s="19"/>
      <c r="AW14" s="19"/>
      <c r="AX14" s="17"/>
      <c r="AY14" s="19"/>
      <c r="AZ14" s="19"/>
      <c r="BA14" s="19"/>
    </row>
    <row r="15" spans="1:53" x14ac:dyDescent="0.3">
      <c r="C15" s="19"/>
      <c r="D15" s="19"/>
      <c r="E15" s="19"/>
      <c r="F15" s="19"/>
      <c r="G15" s="19"/>
      <c r="I15" s="17"/>
      <c r="J15" s="17"/>
      <c r="K15" s="19"/>
      <c r="L15" s="19"/>
      <c r="M15" s="19"/>
      <c r="N15" s="19"/>
      <c r="O15" s="19"/>
      <c r="P15" s="19"/>
      <c r="Q15" s="19"/>
      <c r="R15" s="19"/>
      <c r="S15" s="17"/>
      <c r="T15" s="19"/>
      <c r="U15" s="19"/>
      <c r="V15" s="19"/>
      <c r="W15" s="19"/>
      <c r="X15" s="19"/>
      <c r="Y15" s="19"/>
      <c r="Z15" s="19"/>
      <c r="AA15" s="19"/>
      <c r="AB15" s="17"/>
      <c r="AC15" s="19"/>
      <c r="AD15" s="19"/>
      <c r="AE15" s="19"/>
      <c r="AF15" s="19"/>
      <c r="AG15" s="19"/>
      <c r="AH15" s="19"/>
      <c r="AK15" s="19"/>
      <c r="AL15" s="19"/>
      <c r="AM15" s="19"/>
      <c r="AR15" s="19"/>
      <c r="AS15" s="19"/>
      <c r="AT15" s="19"/>
      <c r="AU15" s="19"/>
      <c r="AV15" s="19"/>
      <c r="AW15" s="19"/>
      <c r="AX15" s="17"/>
      <c r="AY15" s="19"/>
      <c r="AZ15" s="19"/>
      <c r="BA15" s="19"/>
    </row>
    <row r="16" spans="1:53" x14ac:dyDescent="0.3">
      <c r="C16" s="19"/>
      <c r="D16" s="19"/>
      <c r="E16" s="19"/>
      <c r="F16" s="19"/>
      <c r="G16" s="19"/>
      <c r="I16" s="17"/>
      <c r="J16" s="17"/>
      <c r="K16" s="19"/>
      <c r="L16" s="19"/>
      <c r="M16" s="19"/>
      <c r="N16" s="19"/>
      <c r="O16" s="19"/>
      <c r="P16" s="19"/>
      <c r="Q16" s="19"/>
      <c r="R16" s="19"/>
      <c r="S16" s="17"/>
      <c r="T16" s="19"/>
      <c r="U16" s="19"/>
      <c r="V16" s="19"/>
      <c r="W16" s="19"/>
      <c r="X16" s="19"/>
      <c r="Y16" s="19"/>
      <c r="Z16" s="19"/>
      <c r="AA16" s="19"/>
      <c r="AB16" s="17"/>
      <c r="AC16" s="19"/>
      <c r="AD16" s="19"/>
      <c r="AE16" s="19"/>
      <c r="AF16" s="19"/>
      <c r="AG16" s="19"/>
      <c r="AH16" s="19"/>
      <c r="AK16" s="19"/>
      <c r="AL16" s="19"/>
      <c r="AM16" s="19"/>
      <c r="AR16" s="19"/>
      <c r="AS16" s="19"/>
      <c r="AT16" s="19"/>
      <c r="AU16" s="19"/>
      <c r="AV16" s="19"/>
      <c r="AW16" s="19"/>
      <c r="AX16" s="17"/>
      <c r="AY16" s="19"/>
      <c r="AZ16" s="19"/>
      <c r="BA16" s="19"/>
    </row>
    <row r="17" spans="3:53" x14ac:dyDescent="0.3">
      <c r="C17" s="19"/>
      <c r="D17" s="19"/>
      <c r="E17" s="19"/>
      <c r="F17" s="19"/>
      <c r="G17" s="19"/>
      <c r="I17" s="17"/>
      <c r="J17" s="17"/>
      <c r="K17" s="19"/>
      <c r="L17" s="19"/>
      <c r="M17" s="19"/>
      <c r="N17" s="19"/>
      <c r="O17" s="19"/>
      <c r="P17" s="19"/>
      <c r="Q17" s="19"/>
      <c r="R17" s="19"/>
      <c r="S17" s="17"/>
      <c r="T17" s="19"/>
      <c r="U17" s="19"/>
      <c r="V17" s="19"/>
      <c r="W17" s="19"/>
      <c r="X17" s="19"/>
      <c r="Y17" s="19"/>
      <c r="Z17" s="19"/>
      <c r="AA17" s="19"/>
      <c r="AB17" s="17"/>
      <c r="AC17" s="19"/>
      <c r="AD17" s="19"/>
      <c r="AE17" s="19"/>
      <c r="AF17" s="19"/>
      <c r="AG17" s="19"/>
      <c r="AH17" s="19"/>
      <c r="AK17" s="19"/>
      <c r="AL17" s="19"/>
      <c r="AM17" s="19"/>
      <c r="AR17" s="19"/>
      <c r="AS17" s="19"/>
      <c r="AT17" s="19"/>
      <c r="AU17" s="19"/>
      <c r="AV17" s="19"/>
      <c r="AW17" s="19"/>
      <c r="AX17" s="17"/>
      <c r="AY17" s="19"/>
      <c r="AZ17" s="19"/>
      <c r="BA17" s="19"/>
    </row>
    <row r="18" spans="3:53" x14ac:dyDescent="0.3">
      <c r="C18" s="19"/>
      <c r="D18" s="19"/>
      <c r="E18" s="19"/>
      <c r="F18" s="19"/>
      <c r="G18" s="19"/>
      <c r="I18" s="17"/>
      <c r="J18" s="17"/>
      <c r="K18" s="19"/>
      <c r="L18" s="19"/>
      <c r="M18" s="19"/>
      <c r="N18" s="19"/>
      <c r="O18" s="19"/>
      <c r="P18" s="19"/>
      <c r="Q18" s="19"/>
      <c r="R18" s="19"/>
      <c r="S18" s="17"/>
      <c r="T18" s="19"/>
      <c r="U18" s="19"/>
      <c r="V18" s="19"/>
      <c r="W18" s="19"/>
      <c r="X18" s="19"/>
      <c r="Y18" s="19"/>
      <c r="Z18" s="19"/>
      <c r="AA18" s="19"/>
      <c r="AB18" s="17"/>
      <c r="AC18" s="19"/>
      <c r="AD18" s="19"/>
      <c r="AE18" s="19"/>
      <c r="AF18" s="19"/>
      <c r="AG18" s="19"/>
      <c r="AH18" s="19"/>
      <c r="AK18" s="19"/>
      <c r="AL18" s="19"/>
      <c r="AM18" s="19"/>
      <c r="AR18" s="19"/>
      <c r="AS18" s="19"/>
      <c r="AT18" s="19"/>
      <c r="AU18" s="19"/>
      <c r="AV18" s="19"/>
      <c r="AW18" s="19"/>
      <c r="AX18" s="17"/>
      <c r="AY18" s="19"/>
      <c r="AZ18" s="19"/>
      <c r="BA18" s="19"/>
    </row>
    <row r="19" spans="3:53" x14ac:dyDescent="0.3">
      <c r="C19" s="19"/>
      <c r="D19" s="19"/>
      <c r="E19" s="19"/>
      <c r="F19" s="19"/>
      <c r="G19" s="19"/>
      <c r="I19" s="17"/>
      <c r="J19" s="17"/>
      <c r="K19" s="19"/>
      <c r="L19" s="19"/>
      <c r="M19" s="19"/>
      <c r="N19" s="19"/>
      <c r="O19" s="19"/>
      <c r="P19" s="19"/>
      <c r="Q19" s="19"/>
      <c r="R19" s="19"/>
      <c r="S19" s="17"/>
      <c r="T19" s="19"/>
      <c r="U19" s="19"/>
      <c r="V19" s="19"/>
      <c r="W19" s="19"/>
      <c r="X19" s="19"/>
      <c r="Y19" s="19"/>
      <c r="Z19" s="19"/>
      <c r="AA19" s="19"/>
      <c r="AB19" s="17"/>
      <c r="AC19" s="19"/>
      <c r="AD19" s="19"/>
      <c r="AE19" s="19"/>
      <c r="AF19" s="19"/>
      <c r="AG19" s="19"/>
      <c r="AH19" s="19"/>
      <c r="AK19" s="19"/>
      <c r="AL19" s="19"/>
      <c r="AM19" s="19"/>
      <c r="AR19" s="19"/>
      <c r="AS19" s="19"/>
      <c r="AT19" s="19"/>
      <c r="AU19" s="19"/>
      <c r="AV19" s="19"/>
      <c r="AW19" s="19"/>
      <c r="AX19" s="17"/>
      <c r="AY19" s="19"/>
      <c r="AZ19" s="19"/>
      <c r="BA19" s="19"/>
    </row>
    <row r="20" spans="3:53" x14ac:dyDescent="0.3">
      <c r="D20" s="19"/>
      <c r="G20" s="19"/>
      <c r="I20" s="17"/>
      <c r="J20" s="17"/>
      <c r="K20" s="19"/>
      <c r="L20" s="19"/>
      <c r="M20" s="19"/>
      <c r="Q20" s="19"/>
      <c r="R20" s="19"/>
      <c r="S20" s="17"/>
      <c r="U20" s="19"/>
      <c r="W20" s="19"/>
      <c r="X20" s="19"/>
      <c r="AB20" s="17"/>
      <c r="AC20" s="19"/>
      <c r="AG20" s="19"/>
      <c r="AH20" s="19"/>
      <c r="AK20" s="19"/>
      <c r="AM20" s="19"/>
      <c r="AX20" s="17"/>
      <c r="AY20" s="19"/>
    </row>
    <row r="21" spans="3:53" x14ac:dyDescent="0.3">
      <c r="D21" s="4"/>
      <c r="S21" s="17"/>
      <c r="AQ21"/>
    </row>
    <row r="22" spans="3:53" x14ac:dyDescent="0.3">
      <c r="D22" s="4"/>
      <c r="S22" s="17"/>
    </row>
    <row r="23" spans="3:53" x14ac:dyDescent="0.3">
      <c r="D23" s="4"/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dataValidations count="21">
    <dataValidation type="list" allowBlank="1" showInputMessage="1" showErrorMessage="1" sqref="K2:K20" xr:uid="{00000000-0002-0000-1700-000000000000}">
      <formula1>Industry_sectors</formula1>
    </dataValidation>
    <dataValidation type="list" allowBlank="1" showInputMessage="1" showErrorMessage="1" sqref="L2:L20" xr:uid="{00000000-0002-0000-1700-000001000000}">
      <formula1>Holding_interest</formula1>
    </dataValidation>
    <dataValidation type="list" allowBlank="1" showInputMessage="1" showErrorMessage="1" sqref="Q2:Q20" xr:uid="{00000000-0002-0000-1700-000002000000}">
      <formula1>Rating_Agency</formula1>
    </dataValidation>
    <dataValidation type="list" allowBlank="1" showInputMessage="1" showErrorMessage="1" sqref="M2:M20" xr:uid="{00000000-0002-0000-1700-000003000000}">
      <formula1>Consortium</formula1>
    </dataValidation>
    <dataValidation type="list" allowBlank="1" showInputMessage="1" showErrorMessage="1" sqref="W2:W20" xr:uid="{00000000-0002-0000-1700-000004000000}">
      <formula1>Linked_Type</formula1>
    </dataValidation>
    <dataValidation type="list" allowBlank="1" showInputMessage="1" showErrorMessage="1" sqref="AC2:AC20" xr:uid="{00000000-0002-0000-1700-000005000000}">
      <formula1>Type_of_Security</formula1>
    </dataValidation>
    <dataValidation type="list" allowBlank="1" showInputMessage="1" showErrorMessage="1" sqref="AM2:AM20" xr:uid="{00000000-0002-0000-1700-000006000000}">
      <formula1>Dependence_Independence</formula1>
    </dataValidation>
    <dataValidation type="list" allowBlank="1" showInputMessage="1" showErrorMessage="1" sqref="J2:J20" xr:uid="{00000000-0002-0000-1700-000007000000}">
      <formula1>Country_list</formula1>
    </dataValidation>
    <dataValidation type="list" allowBlank="1" showInputMessage="1" showErrorMessage="1" sqref="AH2:AH20" xr:uid="{00000000-0002-0000-1700-000008000000}">
      <formula1>Amoritization</formula1>
    </dataValidation>
    <dataValidation type="list" allowBlank="1" showInputMessage="1" showErrorMessage="1" sqref="U2:U20" xr:uid="{00000000-0002-0000-1700-000009000000}">
      <formula1>Type_of_Interest_Rate</formula1>
    </dataValidation>
    <dataValidation type="list" allowBlank="1" showInputMessage="1" showErrorMessage="1" sqref="AK2:AK20" xr:uid="{00000000-0002-0000-1700-00000A000000}">
      <formula1>Valuation_Loans</formula1>
    </dataValidation>
    <dataValidation type="list" allowBlank="1" showInputMessage="1" showErrorMessage="1" sqref="X2:X20" xr:uid="{00000000-0002-0000-1700-00000B000000}">
      <formula1>Underlying_Interest_Rates</formula1>
    </dataValidation>
    <dataValidation type="list" allowBlank="1" showInputMessage="1" showErrorMessage="1" sqref="AB2:AB20" xr:uid="{00000000-0002-0000-1700-00000C000000}">
      <formula1>Subordination_Risk</formula1>
    </dataValidation>
    <dataValidation type="list" allowBlank="1" showInputMessage="1" showErrorMessage="1" sqref="AX2:AX20" xr:uid="{00000000-0002-0000-1700-00000D000000}">
      <formula1>Yes_No_Bad_Debt</formula1>
    </dataValidation>
    <dataValidation type="list" allowBlank="1" showInputMessage="1" showErrorMessage="1" sqref="AG2:AG20" xr:uid="{00000000-0002-0000-1700-00000E000000}">
      <formula1>Recourse_Nonrecourse</formula1>
    </dataValidation>
    <dataValidation type="list" allowBlank="1" showInputMessage="1" showErrorMessage="1" sqref="AJ2:AJ20" xr:uid="{00000000-0002-0000-1700-00000F000000}">
      <formula1>Repayment_Rights</formula1>
    </dataValidation>
    <dataValidation type="list" allowBlank="1" showInputMessage="1" showErrorMessage="1" sqref="D2:D20" xr:uid="{00000000-0002-0000-1700-000010000000}">
      <formula1>issuer_number_loan</formula1>
    </dataValidation>
    <dataValidation type="list" allowBlank="1" showInputMessage="1" showErrorMessage="1" sqref="H2:H20" xr:uid="{00000000-0002-0000-1700-000011000000}">
      <formula1>real_estate_loans</formula1>
    </dataValidation>
    <dataValidation type="list" allowBlank="1" showInputMessage="1" showErrorMessage="1" sqref="I2:I20" xr:uid="{00000000-0002-0000-1700-000012000000}">
      <formula1>israel_abroad</formula1>
    </dataValidation>
    <dataValidation type="list" allowBlank="1" showInputMessage="1" showErrorMessage="1" sqref="AY2:AY20" xr:uid="{00000000-0002-0000-1700-000013000000}">
      <formula1 xml:space="preserve"> In_the_books</formula1>
    </dataValidation>
    <dataValidation type="list" allowBlank="1" showInputMessage="1" showErrorMessage="1" sqref="R2:R20" xr:uid="{00000000-0002-0000-1700-000014000000}">
      <formula1>what_is_rated_loans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700-000015000000}">
          <x14:formula1>
            <xm:f>'אפשרויות בחירה'!$C$970:$C$976</xm:f>
          </x14:formula1>
          <xm:sqref>G2:G20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20"/>
  <sheetViews>
    <sheetView rightToLeft="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6" width="11.6640625" style="2" customWidth="1"/>
    <col min="17" max="17" width="13.33203125" style="2" customWidth="1"/>
    <col min="18" max="25" width="11.6640625" style="2" customWidth="1"/>
    <col min="26" max="26" width="8.6640625" style="2" bestFit="1" customWidth="1"/>
    <col min="27" max="27" width="11" style="2" bestFit="1" customWidth="1"/>
    <col min="28" max="30" width="11.6640625" style="2" customWidth="1"/>
    <col min="31" max="31" width="9" style="2" hidden="1" customWidth="1"/>
    <col min="32" max="16384" width="9" style="2" hidden="1"/>
  </cols>
  <sheetData>
    <row r="1" spans="1:30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97</v>
      </c>
      <c r="M1" s="18" t="s">
        <v>853</v>
      </c>
      <c r="N1" s="18" t="s">
        <v>860</v>
      </c>
      <c r="O1" s="18" t="s">
        <v>9</v>
      </c>
      <c r="P1" s="18" t="s">
        <v>10</v>
      </c>
      <c r="Q1" s="18" t="s">
        <v>98</v>
      </c>
      <c r="R1" s="18" t="s">
        <v>11</v>
      </c>
      <c r="S1" s="18" t="s">
        <v>12</v>
      </c>
      <c r="T1" s="18" t="s">
        <v>14</v>
      </c>
      <c r="U1" s="18" t="s">
        <v>15</v>
      </c>
      <c r="V1" s="18" t="s">
        <v>866</v>
      </c>
      <c r="W1" s="18" t="s">
        <v>867</v>
      </c>
      <c r="X1" s="18" t="s">
        <v>869</v>
      </c>
      <c r="Y1" s="18" t="s">
        <v>17</v>
      </c>
      <c r="Z1" s="18" t="s">
        <v>18</v>
      </c>
      <c r="AA1" s="18" t="s">
        <v>19</v>
      </c>
      <c r="AB1" s="18" t="s">
        <v>20</v>
      </c>
      <c r="AC1" s="18" t="s">
        <v>24</v>
      </c>
      <c r="AD1" s="18" t="s">
        <v>25</v>
      </c>
    </row>
    <row r="2" spans="1:30" x14ac:dyDescent="0.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9"/>
      <c r="O2" s="19"/>
      <c r="P2" s="19"/>
      <c r="Q2" s="19"/>
      <c r="R2" s="17"/>
      <c r="S2" s="19"/>
      <c r="T2" s="19"/>
      <c r="U2" s="19"/>
      <c r="V2" s="19"/>
      <c r="W2" s="19"/>
      <c r="Y2" s="19"/>
      <c r="Z2" s="19"/>
      <c r="AA2" s="19"/>
      <c r="AB2" s="19"/>
      <c r="AC2" s="19"/>
      <c r="AD2" s="19"/>
    </row>
    <row r="3" spans="1:30" x14ac:dyDescent="0.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9"/>
      <c r="O3" s="19"/>
      <c r="P3" s="19"/>
      <c r="Q3" s="19"/>
      <c r="R3" s="17"/>
      <c r="S3" s="19"/>
      <c r="T3" s="19"/>
      <c r="U3" s="19"/>
      <c r="V3" s="19"/>
      <c r="W3" s="19"/>
      <c r="Y3" s="19"/>
      <c r="Z3" s="19"/>
      <c r="AA3" s="19"/>
      <c r="AB3" s="19"/>
      <c r="AC3" s="19"/>
      <c r="AD3" s="19"/>
    </row>
    <row r="4" spans="1:30" x14ac:dyDescent="0.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9"/>
      <c r="O4" s="19"/>
      <c r="P4" s="19"/>
      <c r="Q4" s="19"/>
      <c r="R4" s="17"/>
      <c r="S4" s="19"/>
      <c r="T4" s="19"/>
      <c r="U4" s="19"/>
      <c r="V4" s="19"/>
      <c r="W4" s="19"/>
      <c r="Y4" s="19"/>
      <c r="Z4" s="19"/>
      <c r="AA4" s="19"/>
      <c r="AB4" s="19"/>
      <c r="AC4" s="19"/>
      <c r="AD4" s="19"/>
    </row>
    <row r="5" spans="1:30" x14ac:dyDescent="0.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9"/>
      <c r="O5" s="19"/>
      <c r="P5" s="19"/>
      <c r="Q5" s="19"/>
      <c r="R5" s="17"/>
      <c r="S5" s="19"/>
      <c r="T5" s="19"/>
      <c r="U5" s="19"/>
      <c r="V5" s="19"/>
      <c r="W5" s="19"/>
      <c r="Y5" s="19"/>
      <c r="Z5" s="19"/>
      <c r="AA5" s="19"/>
      <c r="AB5" s="19"/>
      <c r="AC5" s="19"/>
      <c r="AD5" s="19"/>
    </row>
    <row r="6" spans="1:30" x14ac:dyDescent="0.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9"/>
      <c r="O6" s="19"/>
      <c r="P6" s="19"/>
      <c r="Q6" s="19"/>
      <c r="R6" s="17"/>
      <c r="S6" s="19"/>
      <c r="T6" s="19"/>
      <c r="U6" s="19"/>
      <c r="V6" s="19"/>
      <c r="W6" s="19"/>
      <c r="Y6" s="19"/>
      <c r="Z6" s="19"/>
      <c r="AA6" s="19"/>
      <c r="AB6" s="19"/>
      <c r="AC6" s="19"/>
      <c r="AD6" s="19"/>
    </row>
    <row r="7" spans="1:30" x14ac:dyDescent="0.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9"/>
      <c r="O7" s="19"/>
      <c r="P7" s="19"/>
      <c r="Q7" s="19"/>
      <c r="R7" s="17"/>
      <c r="S7" s="19"/>
      <c r="T7" s="19"/>
      <c r="U7" s="19"/>
      <c r="V7" s="19"/>
      <c r="W7" s="19"/>
      <c r="Y7" s="19"/>
      <c r="Z7" s="19"/>
      <c r="AA7" s="19"/>
      <c r="AB7" s="19"/>
      <c r="AC7" s="19"/>
      <c r="AD7" s="19"/>
    </row>
    <row r="8" spans="1:30" x14ac:dyDescent="0.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9"/>
      <c r="O8" s="19"/>
      <c r="P8" s="19"/>
      <c r="Q8" s="19"/>
      <c r="R8" s="17"/>
      <c r="S8" s="19"/>
      <c r="T8" s="19"/>
      <c r="U8" s="19"/>
      <c r="V8" s="19"/>
      <c r="W8" s="19"/>
      <c r="Y8" s="19"/>
      <c r="Z8" s="19"/>
      <c r="AA8" s="19"/>
      <c r="AB8" s="19"/>
      <c r="AC8" s="19"/>
      <c r="AD8" s="19"/>
    </row>
    <row r="9" spans="1:30" x14ac:dyDescent="0.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9"/>
      <c r="O9" s="19"/>
      <c r="P9" s="19"/>
      <c r="Q9" s="19"/>
      <c r="R9" s="17"/>
      <c r="S9" s="19"/>
      <c r="T9" s="19"/>
      <c r="U9" s="19"/>
      <c r="V9" s="19"/>
      <c r="W9" s="19"/>
      <c r="Y9" s="19"/>
      <c r="Z9" s="19"/>
      <c r="AA9" s="19"/>
      <c r="AB9" s="19"/>
      <c r="AC9" s="19"/>
      <c r="AD9" s="19"/>
    </row>
    <row r="10" spans="1:30" x14ac:dyDescent="0.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9"/>
      <c r="O10" s="19"/>
      <c r="P10" s="19"/>
      <c r="Q10" s="19"/>
      <c r="R10" s="17"/>
      <c r="S10" s="19"/>
      <c r="T10" s="19"/>
      <c r="U10" s="19"/>
      <c r="V10" s="19"/>
      <c r="W10" s="19"/>
      <c r="Y10" s="19"/>
      <c r="Z10" s="19"/>
      <c r="AA10" s="19"/>
      <c r="AB10" s="19"/>
      <c r="AC10" s="19"/>
      <c r="AD10" s="19"/>
    </row>
    <row r="11" spans="1:30" x14ac:dyDescent="0.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9"/>
      <c r="O11" s="19"/>
      <c r="P11" s="19"/>
      <c r="Q11" s="19"/>
      <c r="R11" s="17"/>
      <c r="S11" s="19"/>
      <c r="T11" s="19"/>
      <c r="U11" s="19"/>
      <c r="V11" s="19"/>
      <c r="W11" s="19"/>
      <c r="Y11" s="19"/>
      <c r="Z11" s="19"/>
      <c r="AA11" s="19"/>
      <c r="AB11" s="19"/>
      <c r="AC11" s="19"/>
      <c r="AD11" s="19"/>
    </row>
    <row r="12" spans="1:30" x14ac:dyDescent="0.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9"/>
      <c r="O12" s="19"/>
      <c r="P12" s="19"/>
      <c r="Q12" s="19"/>
      <c r="R12" s="17"/>
      <c r="S12" s="19"/>
      <c r="T12" s="19"/>
      <c r="U12" s="19"/>
      <c r="V12" s="19"/>
      <c r="W12" s="19"/>
      <c r="Y12" s="19"/>
      <c r="Z12" s="19"/>
      <c r="AA12" s="19"/>
      <c r="AB12" s="19"/>
      <c r="AC12" s="19"/>
      <c r="AD12" s="19"/>
    </row>
    <row r="13" spans="1:30" x14ac:dyDescent="0.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9"/>
      <c r="O13" s="19"/>
      <c r="P13" s="19"/>
      <c r="Q13" s="19"/>
      <c r="R13" s="17"/>
      <c r="S13" s="19"/>
      <c r="T13" s="19"/>
      <c r="U13" s="19"/>
      <c r="V13" s="19"/>
      <c r="W13" s="19"/>
      <c r="Y13" s="19"/>
      <c r="Z13" s="19"/>
      <c r="AA13" s="19"/>
      <c r="AB13" s="19"/>
      <c r="AC13" s="19"/>
      <c r="AD13" s="19"/>
    </row>
    <row r="14" spans="1:30" x14ac:dyDescent="0.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9"/>
      <c r="O14" s="19"/>
      <c r="P14" s="19"/>
      <c r="Q14" s="19"/>
      <c r="R14" s="17"/>
      <c r="S14" s="19"/>
      <c r="T14" s="19"/>
      <c r="U14" s="19"/>
      <c r="V14" s="19"/>
      <c r="W14" s="19"/>
      <c r="Y14" s="19"/>
      <c r="Z14" s="19"/>
      <c r="AA14" s="19"/>
      <c r="AB14" s="19"/>
      <c r="AC14" s="19"/>
      <c r="AD14" s="19"/>
    </row>
    <row r="15" spans="1:30" x14ac:dyDescent="0.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9"/>
      <c r="O15" s="19"/>
      <c r="P15" s="19"/>
      <c r="Q15" s="19"/>
      <c r="R15" s="17"/>
      <c r="S15" s="19"/>
      <c r="T15" s="19"/>
      <c r="U15" s="19"/>
      <c r="V15" s="19"/>
      <c r="W15" s="19"/>
      <c r="Y15" s="19"/>
      <c r="Z15" s="19"/>
      <c r="AA15" s="19"/>
      <c r="AB15" s="19"/>
      <c r="AC15" s="19"/>
      <c r="AD15" s="19"/>
    </row>
    <row r="16" spans="1:30" x14ac:dyDescent="0.3">
      <c r="A16" s="19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9"/>
      <c r="O16" s="19"/>
      <c r="P16" s="19"/>
      <c r="Q16" s="19"/>
      <c r="R16" s="17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</row>
    <row r="17" spans="1:30" x14ac:dyDescent="0.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9"/>
      <c r="O17" s="19"/>
      <c r="P17" s="19"/>
      <c r="Q17" s="19"/>
      <c r="R17" s="17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</row>
    <row r="18" spans="1:30" x14ac:dyDescent="0.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9"/>
      <c r="O18" s="19"/>
      <c r="P18" s="19"/>
      <c r="Q18" s="19"/>
      <c r="R18" s="17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</row>
    <row r="19" spans="1:30" x14ac:dyDescent="0.3">
      <c r="A19" s="19"/>
      <c r="B19" s="19"/>
      <c r="C19" s="19"/>
      <c r="D19" s="19"/>
      <c r="E19" s="17"/>
      <c r="F19" s="19"/>
      <c r="G19" s="19"/>
      <c r="H19" s="19"/>
      <c r="I19" s="19"/>
      <c r="J19" s="17"/>
      <c r="K19" s="17"/>
      <c r="L19" s="19"/>
      <c r="M19" s="19"/>
      <c r="N19" s="19"/>
      <c r="O19" s="19"/>
      <c r="P19" s="19"/>
      <c r="Q19" s="19"/>
      <c r="R19" s="17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</row>
    <row r="20" spans="1:30" x14ac:dyDescent="0.3">
      <c r="E20" s="17"/>
      <c r="H20" s="19"/>
      <c r="I20" s="19"/>
      <c r="J20" s="17"/>
      <c r="K20" s="17"/>
      <c r="L20" s="19"/>
      <c r="M20" s="19"/>
      <c r="P20" s="19"/>
      <c r="Q20" s="19"/>
      <c r="V20" s="19"/>
      <c r="W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2">
    <dataValidation type="list" allowBlank="1" showInputMessage="1" showErrorMessage="1" sqref="J2:J20" xr:uid="{00000000-0002-0000-1800-000000000000}">
      <formula1>israel_abroad</formula1>
    </dataValidation>
    <dataValidation type="list" allowBlank="1" showInputMessage="1" showErrorMessage="1" sqref="L2:L20" xr:uid="{00000000-0002-0000-1800-000001000000}">
      <formula1>Holding_interest</formula1>
    </dataValidation>
    <dataValidation type="list" allowBlank="1" showInputMessage="1" showErrorMessage="1" sqref="P2:P20" xr:uid="{00000000-0002-0000-1800-000002000000}">
      <formula1>Rating_Agency</formula1>
    </dataValidation>
    <dataValidation type="list" allowBlank="1" showInputMessage="1" showErrorMessage="1" sqref="Q2:Q20" xr:uid="{00000000-0002-0000-1800-000003000000}">
      <formula1>What_is_rated</formula1>
    </dataValidation>
    <dataValidation type="list" allowBlank="1" showInputMessage="1" showErrorMessage="1" sqref="V2:V20" xr:uid="{00000000-0002-0000-1800-000004000000}">
      <formula1>Valuation</formula1>
    </dataValidation>
    <dataValidation type="list" allowBlank="1" showInputMessage="1" showErrorMessage="1" sqref="W2:W20" xr:uid="{00000000-0002-0000-1800-000005000000}">
      <formula1>Dependence_Independence</formula1>
    </dataValidation>
    <dataValidation type="list" allowBlank="1" showInputMessage="1" showErrorMessage="1" sqref="K2:K20" xr:uid="{00000000-0002-0000-1800-000006000000}">
      <formula1>Country_list</formula1>
    </dataValidation>
    <dataValidation type="list" allowBlank="1" showInputMessage="1" showErrorMessage="1" sqref="H2:H20" xr:uid="{00000000-0002-0000-1800-000007000000}">
      <formula1>Type_of_Security_ID_Fund</formula1>
    </dataValidation>
    <dataValidation type="list" allowBlank="1" showInputMessage="1" showErrorMessage="1" sqref="M3:M20" xr:uid="{00000000-0002-0000-1800-000008000000}">
      <formula1>Underlying_Asset</formula1>
    </dataValidation>
    <dataValidation type="list" allowBlank="1" showInputMessage="1" showErrorMessage="1" sqref="E2" xr:uid="{00000000-0002-0000-1800-000009000000}">
      <formula1>Issuer_Number_Type_3</formula1>
    </dataValidation>
    <dataValidation type="list" allowBlank="1" showInputMessage="1" showErrorMessage="1" sqref="E3:E20" xr:uid="{00000000-0002-0000-1800-00000A000000}">
      <formula1>Issuer_Number_Type_2</formula1>
    </dataValidation>
    <dataValidation type="list" allowBlank="1" showInputMessage="1" showErrorMessage="1" sqref="M2" xr:uid="{00000000-0002-0000-1800-00000B000000}">
      <formula1>Underlying_Asset_Structured</formula1>
    </dataValidation>
  </dataValidations>
  <pageMargins left="0.7" right="0.7" top="0.75" bottom="0.75" header="0.3" footer="0.3"/>
  <pageSetup paperSize="0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C000000}">
          <x14:formula1>
            <xm:f>'אפשרויות בחירה'!$C$986:$C$991</xm:f>
          </x14:formula1>
          <xm:sqref>I2:I20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1"/>
  <sheetViews>
    <sheetView rightToLeft="1" workbookViewId="0">
      <selection activeCell="C37" sqref="C37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2" width="11.6640625" style="2" customWidth="1"/>
    <col min="23" max="23" width="9" style="2" hidden="1" customWidth="1"/>
    <col min="24" max="16384" width="9" style="2" hidden="1"/>
  </cols>
  <sheetData>
    <row r="1" spans="1:22" ht="52.8" x14ac:dyDescent="0.3">
      <c r="A1" s="18" t="s">
        <v>0</v>
      </c>
      <c r="B1" s="18" t="s">
        <v>1</v>
      </c>
      <c r="C1" s="18" t="s">
        <v>1212</v>
      </c>
      <c r="D1" s="18" t="s">
        <v>1213</v>
      </c>
      <c r="E1" s="18" t="s">
        <v>1214</v>
      </c>
      <c r="F1" s="18" t="s">
        <v>5</v>
      </c>
      <c r="G1" s="18" t="s">
        <v>1215</v>
      </c>
      <c r="H1" s="18" t="s">
        <v>6</v>
      </c>
      <c r="I1" s="18" t="s">
        <v>7</v>
      </c>
      <c r="J1" s="18" t="s">
        <v>97</v>
      </c>
      <c r="K1" s="18" t="s">
        <v>1216</v>
      </c>
      <c r="L1" s="18" t="s">
        <v>10</v>
      </c>
      <c r="M1" s="18" t="s">
        <v>11</v>
      </c>
      <c r="N1" s="18" t="s">
        <v>12</v>
      </c>
      <c r="O1" s="18" t="s">
        <v>14</v>
      </c>
      <c r="P1" s="18" t="s">
        <v>15</v>
      </c>
      <c r="Q1" s="18" t="s">
        <v>1217</v>
      </c>
      <c r="R1" s="18" t="s">
        <v>18</v>
      </c>
      <c r="S1" s="18" t="s">
        <v>1218</v>
      </c>
      <c r="T1" s="18" t="s">
        <v>20</v>
      </c>
      <c r="U1" s="18" t="s">
        <v>24</v>
      </c>
      <c r="V1" s="18" t="s">
        <v>25</v>
      </c>
    </row>
    <row r="2" spans="1:22" x14ac:dyDescent="0.3">
      <c r="A2" s="19"/>
      <c r="B2" s="19"/>
      <c r="C2" s="19"/>
      <c r="E2" s="17"/>
      <c r="F2" s="19"/>
      <c r="G2" s="19"/>
      <c r="H2" s="17"/>
      <c r="I2" s="17"/>
      <c r="J2" s="19"/>
      <c r="K2" s="19"/>
      <c r="M2" s="17"/>
      <c r="N2" s="19"/>
      <c r="O2" s="19"/>
      <c r="P2" s="19"/>
      <c r="R2" s="19"/>
      <c r="S2" s="19"/>
      <c r="T2" s="19"/>
      <c r="U2" s="19"/>
      <c r="V2" s="19"/>
    </row>
    <row r="3" spans="1:22" x14ac:dyDescent="0.3">
      <c r="A3" s="19"/>
      <c r="B3" s="19"/>
      <c r="C3" s="19"/>
      <c r="E3" s="17"/>
      <c r="F3" s="19"/>
      <c r="G3" s="19"/>
      <c r="H3" s="17"/>
      <c r="I3" s="17"/>
      <c r="J3" s="19"/>
      <c r="K3" s="19"/>
      <c r="M3" s="17"/>
      <c r="N3" s="19"/>
      <c r="O3" s="19"/>
      <c r="P3" s="19"/>
      <c r="R3" s="19"/>
      <c r="T3" s="19"/>
      <c r="U3" s="19"/>
      <c r="V3" s="19"/>
    </row>
    <row r="4" spans="1:22" x14ac:dyDescent="0.3">
      <c r="A4" s="19"/>
      <c r="B4" s="19"/>
      <c r="C4" s="19"/>
      <c r="E4" s="17"/>
      <c r="F4" s="19"/>
      <c r="G4" s="19"/>
      <c r="H4" s="17"/>
      <c r="I4" s="17"/>
      <c r="J4" s="19"/>
      <c r="K4" s="19"/>
      <c r="M4" s="17"/>
      <c r="N4" s="19"/>
      <c r="O4" s="19"/>
      <c r="P4" s="19"/>
      <c r="R4" s="19"/>
      <c r="T4" s="19"/>
      <c r="U4" s="19"/>
      <c r="V4" s="19"/>
    </row>
    <row r="5" spans="1:22" x14ac:dyDescent="0.3">
      <c r="A5" s="19"/>
      <c r="B5" s="19"/>
      <c r="C5" s="19"/>
      <c r="E5" s="17"/>
      <c r="F5" s="19"/>
      <c r="G5" s="19"/>
      <c r="H5" s="17"/>
      <c r="I5" s="17"/>
      <c r="J5" s="19"/>
      <c r="K5" s="19"/>
      <c r="M5" s="17"/>
      <c r="N5" s="19"/>
      <c r="O5" s="19"/>
      <c r="P5" s="19"/>
      <c r="R5" s="19"/>
      <c r="T5" s="19"/>
      <c r="U5" s="19"/>
      <c r="V5" s="19"/>
    </row>
    <row r="6" spans="1:22" x14ac:dyDescent="0.3">
      <c r="A6" s="19"/>
      <c r="B6" s="19"/>
      <c r="C6" s="19"/>
      <c r="E6" s="17"/>
      <c r="F6" s="19"/>
      <c r="G6" s="19"/>
      <c r="H6" s="17"/>
      <c r="I6" s="17"/>
      <c r="J6" s="19"/>
      <c r="K6" s="19"/>
      <c r="M6" s="17"/>
      <c r="N6" s="19"/>
      <c r="O6" s="19"/>
      <c r="P6" s="19"/>
      <c r="R6" s="19"/>
      <c r="T6" s="19"/>
      <c r="U6" s="19"/>
      <c r="V6" s="19"/>
    </row>
    <row r="7" spans="1:22" x14ac:dyDescent="0.3">
      <c r="A7" s="19"/>
      <c r="B7" s="19"/>
      <c r="C7" s="19"/>
      <c r="E7" s="17"/>
      <c r="F7" s="19"/>
      <c r="G7" s="19"/>
      <c r="H7" s="17"/>
      <c r="I7" s="17"/>
      <c r="J7" s="19"/>
      <c r="K7" s="19"/>
      <c r="M7" s="17"/>
      <c r="N7" s="19"/>
      <c r="O7" s="19"/>
      <c r="P7" s="19"/>
      <c r="R7" s="19"/>
      <c r="S7" s="19"/>
      <c r="T7" s="19"/>
      <c r="U7" s="19"/>
      <c r="V7" s="19"/>
    </row>
    <row r="8" spans="1:22" x14ac:dyDescent="0.3">
      <c r="A8" s="19"/>
      <c r="B8" s="19"/>
      <c r="C8" s="19"/>
      <c r="E8" s="17"/>
      <c r="F8" s="19"/>
      <c r="G8" s="19"/>
      <c r="H8" s="17"/>
      <c r="I8" s="17"/>
      <c r="J8" s="19"/>
      <c r="K8" s="19"/>
      <c r="M8" s="17"/>
      <c r="N8" s="19"/>
      <c r="O8" s="19"/>
      <c r="P8" s="19"/>
      <c r="R8" s="19"/>
      <c r="S8" s="19"/>
      <c r="T8" s="19"/>
      <c r="U8" s="19"/>
      <c r="V8" s="19"/>
    </row>
    <row r="9" spans="1:22" x14ac:dyDescent="0.3">
      <c r="A9" s="19"/>
      <c r="B9" s="19"/>
      <c r="C9" s="19"/>
      <c r="E9" s="17"/>
      <c r="F9" s="19"/>
      <c r="G9" s="19"/>
      <c r="H9" s="17"/>
      <c r="I9" s="17"/>
      <c r="J9" s="19"/>
      <c r="K9" s="19"/>
      <c r="M9" s="17"/>
      <c r="N9" s="19"/>
      <c r="O9" s="19"/>
      <c r="P9" s="19"/>
      <c r="R9" s="19"/>
      <c r="S9" s="19"/>
      <c r="T9" s="19"/>
      <c r="U9" s="19"/>
      <c r="V9" s="19"/>
    </row>
    <row r="10" spans="1:22" x14ac:dyDescent="0.3">
      <c r="A10" s="19"/>
      <c r="B10" s="19"/>
      <c r="C10" s="19"/>
      <c r="E10" s="17"/>
      <c r="F10" s="19"/>
      <c r="G10" s="19"/>
      <c r="H10" s="17"/>
      <c r="I10" s="17"/>
      <c r="J10" s="19"/>
      <c r="K10" s="19"/>
      <c r="M10" s="17"/>
      <c r="N10" s="19"/>
      <c r="O10" s="19"/>
      <c r="P10" s="19"/>
      <c r="R10" s="19"/>
      <c r="S10" s="19"/>
      <c r="T10" s="19"/>
      <c r="U10" s="19"/>
      <c r="V10" s="19"/>
    </row>
    <row r="11" spans="1:22" x14ac:dyDescent="0.3">
      <c r="A11" s="19"/>
      <c r="B11" s="19"/>
      <c r="C11" s="19"/>
      <c r="E11" s="17"/>
      <c r="F11" s="19"/>
      <c r="G11" s="19"/>
      <c r="H11" s="17"/>
      <c r="I11" s="17"/>
      <c r="J11" s="19"/>
      <c r="K11" s="19"/>
      <c r="M11" s="17"/>
      <c r="N11" s="19"/>
      <c r="O11" s="19"/>
      <c r="P11" s="19"/>
      <c r="R11" s="19"/>
      <c r="S11" s="19"/>
      <c r="T11" s="19"/>
      <c r="U11" s="19"/>
      <c r="V11" s="19"/>
    </row>
    <row r="12" spans="1:22" x14ac:dyDescent="0.3">
      <c r="A12" s="19"/>
      <c r="B12" s="19"/>
      <c r="C12" s="19"/>
      <c r="E12" s="17"/>
      <c r="F12" s="19"/>
      <c r="G12" s="19"/>
      <c r="H12" s="17"/>
      <c r="I12" s="17"/>
      <c r="J12" s="19"/>
      <c r="K12" s="19"/>
      <c r="M12" s="17"/>
      <c r="N12" s="19"/>
      <c r="O12" s="19"/>
      <c r="P12" s="19"/>
      <c r="R12" s="19"/>
      <c r="S12" s="19"/>
      <c r="T12" s="19"/>
      <c r="U12" s="19"/>
      <c r="V12" s="19"/>
    </row>
    <row r="13" spans="1:22" x14ac:dyDescent="0.3">
      <c r="A13" s="19"/>
      <c r="B13" s="19"/>
      <c r="C13" s="19"/>
      <c r="E13" s="17"/>
      <c r="F13" s="19"/>
      <c r="G13" s="19"/>
      <c r="H13" s="17"/>
      <c r="I13" s="17"/>
      <c r="J13" s="19"/>
      <c r="K13" s="19"/>
      <c r="M13" s="17"/>
      <c r="N13" s="19"/>
      <c r="O13" s="19"/>
      <c r="P13" s="19"/>
      <c r="R13" s="19"/>
      <c r="S13" s="19"/>
      <c r="T13" s="19"/>
      <c r="U13" s="19"/>
      <c r="V13" s="19"/>
    </row>
    <row r="14" spans="1:22" x14ac:dyDescent="0.3">
      <c r="A14" s="19"/>
      <c r="B14" s="19"/>
      <c r="C14" s="19"/>
      <c r="E14" s="17"/>
      <c r="F14" s="19"/>
      <c r="G14" s="19"/>
      <c r="H14" s="17"/>
      <c r="I14" s="17"/>
      <c r="J14" s="19"/>
      <c r="K14" s="19"/>
      <c r="M14" s="17"/>
      <c r="N14" s="19"/>
      <c r="O14" s="19"/>
      <c r="P14" s="19"/>
      <c r="R14" s="19"/>
      <c r="S14" s="19"/>
      <c r="T14" s="19"/>
      <c r="U14" s="19"/>
      <c r="V14" s="19"/>
    </row>
    <row r="15" spans="1:22" x14ac:dyDescent="0.3">
      <c r="A15" s="19"/>
      <c r="B15" s="19"/>
      <c r="C15" s="19"/>
      <c r="E15" s="17"/>
      <c r="F15" s="19"/>
      <c r="G15" s="19"/>
      <c r="H15" s="17"/>
      <c r="I15" s="17"/>
      <c r="J15" s="19"/>
      <c r="K15" s="19"/>
      <c r="M15" s="17"/>
      <c r="N15" s="19"/>
      <c r="O15" s="19"/>
      <c r="P15" s="19"/>
      <c r="R15" s="19"/>
      <c r="S15" s="19"/>
      <c r="T15" s="19"/>
      <c r="U15" s="19"/>
      <c r="V15" s="19"/>
    </row>
    <row r="16" spans="1:22" x14ac:dyDescent="0.3">
      <c r="A16" s="19"/>
      <c r="B16" s="19"/>
      <c r="C16" s="19"/>
      <c r="E16" s="17"/>
      <c r="F16" s="19"/>
      <c r="G16" s="19"/>
      <c r="H16" s="17"/>
      <c r="I16" s="17"/>
      <c r="J16" s="19"/>
      <c r="K16" s="19"/>
      <c r="M16" s="17"/>
      <c r="N16" s="19"/>
      <c r="O16" s="19"/>
      <c r="P16" s="19"/>
      <c r="R16" s="19"/>
      <c r="S16" s="19"/>
      <c r="T16" s="19"/>
      <c r="U16" s="19"/>
      <c r="V16" s="19"/>
    </row>
    <row r="17" spans="1:22" x14ac:dyDescent="0.3">
      <c r="A17" s="19"/>
      <c r="B17" s="19"/>
      <c r="C17" s="19"/>
      <c r="E17" s="17"/>
      <c r="F17" s="19"/>
      <c r="G17" s="19"/>
      <c r="H17" s="17"/>
      <c r="I17" s="17"/>
      <c r="J17" s="19"/>
      <c r="K17" s="19"/>
      <c r="M17" s="17"/>
      <c r="N17" s="19"/>
      <c r="O17" s="19"/>
      <c r="P17" s="19"/>
      <c r="R17" s="19"/>
      <c r="S17" s="19"/>
      <c r="T17" s="19"/>
      <c r="U17" s="19"/>
      <c r="V17" s="19"/>
    </row>
    <row r="18" spans="1:22" x14ac:dyDescent="0.3">
      <c r="A18" s="19"/>
      <c r="B18" s="19"/>
      <c r="C18" s="19"/>
      <c r="E18" s="17"/>
      <c r="F18" s="19"/>
      <c r="G18" s="19"/>
      <c r="H18" s="17"/>
      <c r="I18" s="17"/>
      <c r="J18" s="19"/>
      <c r="K18" s="19"/>
      <c r="M18" s="17"/>
      <c r="N18" s="19"/>
      <c r="O18" s="19"/>
      <c r="P18" s="19"/>
      <c r="R18" s="19"/>
      <c r="S18" s="19"/>
      <c r="T18" s="19"/>
      <c r="U18" s="19"/>
      <c r="V18" s="19"/>
    </row>
    <row r="19" spans="1:22" x14ac:dyDescent="0.3">
      <c r="A19" s="19"/>
      <c r="B19" s="19"/>
      <c r="C19" s="19"/>
      <c r="E19" s="17"/>
      <c r="F19" s="19"/>
      <c r="G19" s="19"/>
      <c r="H19" s="17"/>
      <c r="I19" s="17"/>
      <c r="J19" s="19"/>
      <c r="K19" s="19"/>
      <c r="M19" s="17"/>
      <c r="N19" s="19"/>
      <c r="O19" s="19"/>
      <c r="P19" s="19"/>
      <c r="R19" s="19"/>
      <c r="S19" s="19"/>
      <c r="T19" s="19"/>
      <c r="U19" s="19"/>
      <c r="V19" s="19"/>
    </row>
    <row r="20" spans="1:22" x14ac:dyDescent="0.3">
      <c r="E20" s="17"/>
      <c r="F20" s="19"/>
      <c r="H20" s="17"/>
      <c r="I20" s="17"/>
      <c r="J20" s="19"/>
    </row>
    <row r="21" spans="1:22" x14ac:dyDescent="0.3">
      <c r="L21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H2:H20" xr:uid="{00000000-0002-0000-1900-000000000000}">
      <formula1>israel_abroad</formula1>
    </dataValidation>
    <dataValidation type="list" allowBlank="1" showInputMessage="1" showErrorMessage="1" sqref="J2:J20" xr:uid="{00000000-0002-0000-1900-000001000000}">
      <formula1>Holding_interest</formula1>
    </dataValidation>
    <dataValidation type="list" allowBlank="1" showInputMessage="1" showErrorMessage="1" sqref="I2:I20" xr:uid="{00000000-0002-0000-1900-000002000000}">
      <formula1>Country_list</formula1>
    </dataValidation>
    <dataValidation type="list" allowBlank="1" showInputMessage="1" showErrorMessage="1" sqref="E2:E20" xr:uid="{00000000-0002-0000-1900-000003000000}">
      <formula1>Issuer_Number_Banks</formula1>
    </dataValidation>
    <dataValidation type="list" allowBlank="1" showInputMessage="1" showErrorMessage="1" sqref="L2:L20" xr:uid="{00000000-0002-0000-1900-000004000000}">
      <formula1>Rating_Agency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5000000}">
          <x14:formula1>
            <xm:f>'אפשרויות בחירה'!$C$992:$C$997</xm:f>
          </x14:formula1>
          <xm:sqref>F2:F20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21"/>
  <sheetViews>
    <sheetView rightToLeft="1" workbookViewId="0">
      <selection activeCell="A2" sqref="A2"/>
    </sheetView>
  </sheetViews>
  <sheetFormatPr defaultColWidth="0" defaultRowHeight="14.4" x14ac:dyDescent="0.3"/>
  <cols>
    <col min="1" max="24" width="11.6640625" style="2" customWidth="1"/>
    <col min="25" max="25" width="9" style="2" hidden="1" customWidth="1"/>
    <col min="26" max="16384" width="9" style="2" hidden="1"/>
  </cols>
  <sheetData>
    <row r="1" spans="1:24" ht="52.8" x14ac:dyDescent="0.3">
      <c r="A1" s="18" t="s">
        <v>0</v>
      </c>
      <c r="B1" s="18" t="s">
        <v>1</v>
      </c>
      <c r="C1" s="18" t="s">
        <v>1219</v>
      </c>
      <c r="D1" s="18" t="s">
        <v>5</v>
      </c>
      <c r="E1" s="18" t="s">
        <v>1220</v>
      </c>
      <c r="F1" s="18" t="s">
        <v>97</v>
      </c>
      <c r="G1" s="18" t="s">
        <v>860</v>
      </c>
      <c r="H1" s="18" t="s">
        <v>1221</v>
      </c>
      <c r="I1" s="18" t="s">
        <v>1222</v>
      </c>
      <c r="J1" s="18" t="s">
        <v>1223</v>
      </c>
      <c r="K1" s="18" t="s">
        <v>1224</v>
      </c>
      <c r="L1" s="18" t="s">
        <v>1225</v>
      </c>
      <c r="M1" s="18" t="s">
        <v>866</v>
      </c>
      <c r="N1" s="18" t="s">
        <v>868</v>
      </c>
      <c r="O1" s="18" t="s">
        <v>867</v>
      </c>
      <c r="P1" s="18" t="s">
        <v>869</v>
      </c>
      <c r="Q1" s="18" t="s">
        <v>11</v>
      </c>
      <c r="R1" s="18" t="s">
        <v>1203</v>
      </c>
      <c r="S1" s="18" t="s">
        <v>20</v>
      </c>
      <c r="T1" s="18" t="s">
        <v>21</v>
      </c>
      <c r="U1" s="18" t="s">
        <v>102</v>
      </c>
      <c r="V1" s="18" t="s">
        <v>22</v>
      </c>
      <c r="W1" s="18" t="s">
        <v>24</v>
      </c>
      <c r="X1" s="18" t="s">
        <v>25</v>
      </c>
    </row>
    <row r="2" spans="1:24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7"/>
      <c r="R2" s="19"/>
      <c r="S2" s="19"/>
      <c r="T2" s="19"/>
      <c r="U2" s="19"/>
      <c r="V2" s="19"/>
      <c r="W2" s="19"/>
      <c r="X2" s="19"/>
    </row>
    <row r="3" spans="1:24" x14ac:dyDescent="0.3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/>
      <c r="R3" s="19"/>
      <c r="S3" s="19"/>
      <c r="T3" s="19"/>
      <c r="U3" s="19"/>
      <c r="V3" s="19"/>
      <c r="W3" s="19"/>
      <c r="X3" s="19"/>
    </row>
    <row r="4" spans="1:24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7"/>
      <c r="R4" s="19"/>
      <c r="S4" s="19"/>
      <c r="T4" s="19"/>
      <c r="U4" s="19"/>
      <c r="V4" s="19"/>
      <c r="W4" s="19"/>
      <c r="X4" s="19"/>
    </row>
    <row r="5" spans="1:24" x14ac:dyDescent="0.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7"/>
      <c r="R5" s="19"/>
      <c r="S5" s="19"/>
      <c r="T5" s="19"/>
      <c r="U5" s="19"/>
      <c r="V5" s="19"/>
      <c r="W5" s="19"/>
      <c r="X5" s="19"/>
    </row>
    <row r="6" spans="1:24" x14ac:dyDescent="0.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7"/>
      <c r="R6" s="19"/>
      <c r="S6" s="19"/>
      <c r="T6" s="19"/>
      <c r="U6" s="19"/>
      <c r="V6" s="19"/>
      <c r="W6" s="19"/>
      <c r="X6" s="19"/>
    </row>
    <row r="7" spans="1:24" x14ac:dyDescent="0.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7"/>
      <c r="R7" s="19"/>
      <c r="S7" s="19"/>
      <c r="T7" s="19"/>
      <c r="U7" s="19"/>
      <c r="V7" s="19"/>
      <c r="W7" s="19"/>
      <c r="X7" s="19"/>
    </row>
    <row r="8" spans="1:24" x14ac:dyDescent="0.3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7"/>
      <c r="R8" s="19"/>
      <c r="S8" s="19"/>
      <c r="T8" s="19"/>
      <c r="U8" s="19"/>
      <c r="V8" s="19"/>
      <c r="W8" s="19"/>
      <c r="X8" s="19"/>
    </row>
    <row r="9" spans="1:24" x14ac:dyDescent="0.3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9"/>
      <c r="S9" s="19"/>
      <c r="T9" s="19"/>
      <c r="U9" s="19"/>
      <c r="V9" s="19"/>
      <c r="W9" s="19"/>
      <c r="X9" s="19"/>
    </row>
    <row r="10" spans="1:24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7"/>
      <c r="R10" s="19"/>
      <c r="S10" s="19"/>
      <c r="T10" s="19"/>
      <c r="U10" s="19"/>
      <c r="V10" s="19"/>
      <c r="W10" s="19"/>
      <c r="X10" s="19"/>
    </row>
    <row r="11" spans="1:24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7"/>
      <c r="R11" s="19"/>
      <c r="S11" s="19"/>
      <c r="T11" s="19"/>
      <c r="U11" s="19"/>
      <c r="V11" s="19"/>
      <c r="W11" s="19"/>
      <c r="X11" s="19"/>
    </row>
    <row r="12" spans="1:24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7"/>
      <c r="R12" s="19"/>
      <c r="S12" s="19"/>
      <c r="T12" s="19"/>
      <c r="U12" s="19"/>
      <c r="V12" s="19"/>
      <c r="W12" s="19"/>
      <c r="X12" s="19"/>
    </row>
    <row r="13" spans="1:24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7"/>
      <c r="R13" s="19"/>
      <c r="S13" s="19"/>
      <c r="T13" s="19"/>
      <c r="U13" s="19"/>
      <c r="V13" s="19"/>
      <c r="W13" s="19"/>
      <c r="X13" s="19"/>
    </row>
    <row r="14" spans="1:24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7"/>
      <c r="R14" s="19"/>
      <c r="S14" s="19"/>
      <c r="T14" s="19"/>
      <c r="U14" s="19"/>
      <c r="V14" s="19"/>
      <c r="W14" s="19"/>
      <c r="X14" s="19"/>
    </row>
    <row r="15" spans="1:24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7"/>
      <c r="R15" s="19"/>
      <c r="S15" s="19"/>
      <c r="T15" s="19"/>
      <c r="U15" s="19"/>
      <c r="V15" s="19"/>
      <c r="W15" s="19"/>
      <c r="X15" s="19"/>
    </row>
    <row r="16" spans="1:24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7"/>
      <c r="R16" s="19"/>
      <c r="S16" s="19"/>
      <c r="T16" s="19"/>
      <c r="U16" s="19"/>
      <c r="V16" s="19"/>
      <c r="W16" s="19"/>
      <c r="X16" s="19"/>
    </row>
    <row r="17" spans="1:24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7"/>
      <c r="R17" s="19"/>
      <c r="S17" s="19"/>
      <c r="T17" s="19"/>
      <c r="U17" s="19"/>
      <c r="V17" s="19"/>
      <c r="W17" s="19"/>
      <c r="X17" s="19"/>
    </row>
    <row r="18" spans="1:24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7"/>
      <c r="R18" s="19"/>
      <c r="S18" s="19"/>
      <c r="T18" s="19"/>
      <c r="U18" s="19"/>
      <c r="V18" s="19"/>
      <c r="W18" s="19"/>
      <c r="X18" s="19"/>
    </row>
    <row r="19" spans="1:24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7"/>
      <c r="R19" s="19"/>
      <c r="S19" s="19"/>
      <c r="T19" s="19"/>
      <c r="U19" s="19"/>
      <c r="V19" s="19"/>
      <c r="W19" s="19"/>
      <c r="X19" s="19"/>
    </row>
    <row r="20" spans="1:24" x14ac:dyDescent="0.3">
      <c r="D20" s="19"/>
      <c r="E20" s="19"/>
      <c r="F20" s="19"/>
      <c r="H20" s="19"/>
      <c r="I20" s="19"/>
      <c r="L20" s="19"/>
      <c r="M20" s="19"/>
      <c r="O20" s="19"/>
      <c r="V20" s="19"/>
    </row>
    <row r="21" spans="1:24" x14ac:dyDescent="0.3">
      <c r="D21" s="19"/>
      <c r="E21" s="19"/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F2:F20" xr:uid="{00000000-0002-0000-1A00-000000000000}">
      <formula1>Holding_interest</formula1>
    </dataValidation>
    <dataValidation type="list" allowBlank="1" showInputMessage="1" showErrorMessage="1" sqref="V2:V20" xr:uid="{00000000-0002-0000-1A00-000001000000}">
      <formula1>In_the_books</formula1>
    </dataValidation>
    <dataValidation type="list" allowBlank="1" showInputMessage="1" showErrorMessage="1" sqref="L2:L20" xr:uid="{00000000-0002-0000-1A00-000002000000}">
      <formula1>Valuation_Method</formula1>
    </dataValidation>
    <dataValidation type="list" allowBlank="1" showInputMessage="1" showErrorMessage="1" sqref="O2:O20" xr:uid="{00000000-0002-0000-1A00-000003000000}">
      <formula1>Dependence_Independence</formula1>
    </dataValidation>
    <dataValidation type="list" allowBlank="1" showInputMessage="1" showErrorMessage="1" sqref="E2:E21" xr:uid="{00000000-0002-0000-1A00-000004000000}">
      <formula1>Country_list</formula1>
    </dataValidation>
    <dataValidation type="list" allowBlank="1" showInputMessage="1" showErrorMessage="1" sqref="I2:I20" xr:uid="{00000000-0002-0000-1A00-000005000000}">
      <formula1>real_estate_lifestage</formula1>
    </dataValidation>
    <dataValidation type="list" allowBlank="1" showInputMessage="1" showErrorMessage="1" sqref="M2:M20" xr:uid="{00000000-0002-0000-1A00-000006000000}">
      <formula1>Valuation_Realestate</formula1>
    </dataValidation>
    <dataValidation type="list" allowBlank="1" showInputMessage="1" showErrorMessage="1" sqref="H2:H20" xr:uid="{00000000-0002-0000-1A00-000007000000}">
      <formula1>Real_Estate_Main_Use</formula1>
    </dataValidation>
  </dataValidation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A00-000008000000}">
          <x14:formula1>
            <xm:f>'אפשרויות בחירה'!$C$998:$C$999</xm:f>
          </x14:formula1>
          <xm:sqref>D2:D21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22"/>
  <sheetViews>
    <sheetView rightToLeft="1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3" width="11.6640625" style="2" customWidth="1"/>
    <col min="24" max="24" width="9" style="2" hidden="1" customWidth="1"/>
    <col min="25" max="16384" width="9" style="2" hidden="1"/>
  </cols>
  <sheetData>
    <row r="1" spans="1:23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96</v>
      </c>
      <c r="M1" s="18" t="s">
        <v>97</v>
      </c>
      <c r="N1" s="18" t="s">
        <v>11</v>
      </c>
      <c r="O1" s="18" t="s">
        <v>866</v>
      </c>
      <c r="P1" s="18" t="s">
        <v>867</v>
      </c>
      <c r="Q1" s="18" t="s">
        <v>869</v>
      </c>
      <c r="R1" s="18" t="s">
        <v>870</v>
      </c>
      <c r="S1" s="18" t="s">
        <v>1226</v>
      </c>
      <c r="T1" s="18" t="s">
        <v>1227</v>
      </c>
      <c r="U1" s="18" t="s">
        <v>20</v>
      </c>
      <c r="V1" s="18" t="s">
        <v>24</v>
      </c>
      <c r="W1" s="18" t="s">
        <v>25</v>
      </c>
    </row>
    <row r="2" spans="1:23" x14ac:dyDescent="0.3">
      <c r="A2" s="19"/>
      <c r="B2" s="19"/>
      <c r="C2" s="19"/>
      <c r="D2" s="19"/>
      <c r="E2" s="17"/>
      <c r="F2" s="19"/>
      <c r="G2" s="19"/>
      <c r="H2" s="19"/>
      <c r="I2" s="19"/>
      <c r="J2" s="17"/>
      <c r="K2" s="17"/>
      <c r="L2" s="19"/>
      <c r="M2" s="19"/>
      <c r="N2" s="17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3">
      <c r="A3" s="19"/>
      <c r="B3" s="19"/>
      <c r="C3" s="19"/>
      <c r="D3" s="19"/>
      <c r="E3" s="17"/>
      <c r="F3" s="19"/>
      <c r="G3" s="19"/>
      <c r="H3" s="19"/>
      <c r="I3" s="19"/>
      <c r="J3" s="17"/>
      <c r="K3" s="17"/>
      <c r="L3" s="19"/>
      <c r="M3" s="19"/>
      <c r="N3" s="17"/>
      <c r="O3" s="19"/>
      <c r="P3" s="19"/>
      <c r="Q3" s="19"/>
      <c r="R3" s="19"/>
      <c r="S3" s="19"/>
      <c r="T3" s="19"/>
      <c r="U3" s="19"/>
      <c r="V3" s="19"/>
      <c r="W3" s="19"/>
    </row>
    <row r="4" spans="1:23" x14ac:dyDescent="0.3">
      <c r="A4" s="19"/>
      <c r="B4" s="19"/>
      <c r="C4" s="19"/>
      <c r="D4" s="19"/>
      <c r="E4" s="17"/>
      <c r="F4" s="19"/>
      <c r="G4" s="19"/>
      <c r="H4" s="19"/>
      <c r="I4" s="19"/>
      <c r="J4" s="17"/>
      <c r="K4" s="17"/>
      <c r="L4" s="19"/>
      <c r="M4" s="19"/>
      <c r="N4" s="17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3">
      <c r="A5" s="19"/>
      <c r="B5" s="19"/>
      <c r="C5" s="19"/>
      <c r="D5" s="19"/>
      <c r="E5" s="17"/>
      <c r="F5" s="19"/>
      <c r="G5" s="19"/>
      <c r="H5" s="19"/>
      <c r="I5" s="19"/>
      <c r="J5" s="17"/>
      <c r="K5" s="17"/>
      <c r="L5" s="19"/>
      <c r="M5" s="19"/>
      <c r="N5" s="17"/>
      <c r="O5" s="19"/>
      <c r="P5" s="19"/>
      <c r="Q5" s="19"/>
      <c r="R5" s="19"/>
      <c r="S5" s="19"/>
      <c r="T5" s="19"/>
      <c r="U5" s="19"/>
      <c r="V5" s="19"/>
      <c r="W5" s="19"/>
    </row>
    <row r="6" spans="1:23" x14ac:dyDescent="0.3">
      <c r="A6" s="19"/>
      <c r="B6" s="19"/>
      <c r="C6" s="19"/>
      <c r="D6" s="19"/>
      <c r="E6" s="17"/>
      <c r="F6" s="19"/>
      <c r="G6" s="19"/>
      <c r="H6" s="19"/>
      <c r="I6" s="19"/>
      <c r="J6" s="17"/>
      <c r="K6" s="17"/>
      <c r="L6" s="19"/>
      <c r="M6" s="19"/>
      <c r="N6" s="17"/>
      <c r="O6" s="19"/>
      <c r="P6" s="19"/>
      <c r="Q6" s="19"/>
      <c r="R6" s="19"/>
      <c r="S6" s="19"/>
      <c r="T6" s="19"/>
      <c r="U6" s="19"/>
      <c r="V6" s="19"/>
      <c r="W6" s="19"/>
    </row>
    <row r="7" spans="1:23" x14ac:dyDescent="0.3">
      <c r="A7" s="19"/>
      <c r="B7" s="19"/>
      <c r="C7" s="19"/>
      <c r="D7" s="19"/>
      <c r="E7" s="17"/>
      <c r="F7" s="19"/>
      <c r="G7" s="19"/>
      <c r="H7" s="19"/>
      <c r="I7" s="19"/>
      <c r="J7" s="17"/>
      <c r="K7" s="17"/>
      <c r="L7" s="19"/>
      <c r="M7" s="19"/>
      <c r="N7" s="17"/>
      <c r="O7" s="19"/>
      <c r="P7" s="19"/>
      <c r="Q7" s="19"/>
      <c r="R7" s="19"/>
      <c r="S7" s="19"/>
      <c r="T7" s="19"/>
      <c r="U7" s="19"/>
      <c r="V7" s="19"/>
      <c r="W7" s="19"/>
    </row>
    <row r="8" spans="1:23" x14ac:dyDescent="0.3">
      <c r="A8" s="19"/>
      <c r="B8" s="19"/>
      <c r="C8" s="19"/>
      <c r="D8" s="19"/>
      <c r="E8" s="17"/>
      <c r="F8" s="19"/>
      <c r="G8" s="19"/>
      <c r="H8" s="19"/>
      <c r="I8" s="19"/>
      <c r="J8" s="17"/>
      <c r="K8" s="17"/>
      <c r="L8" s="19"/>
      <c r="M8" s="19"/>
      <c r="N8" s="17"/>
      <c r="O8" s="19"/>
      <c r="P8" s="19"/>
      <c r="Q8" s="19"/>
      <c r="R8" s="19"/>
      <c r="S8" s="19"/>
      <c r="T8" s="19"/>
      <c r="U8" s="19"/>
      <c r="V8" s="19"/>
      <c r="W8" s="19"/>
    </row>
    <row r="9" spans="1:23" x14ac:dyDescent="0.3">
      <c r="A9" s="19"/>
      <c r="B9" s="19"/>
      <c r="C9" s="19"/>
      <c r="D9" s="19"/>
      <c r="E9" s="17"/>
      <c r="F9" s="19"/>
      <c r="G9" s="19"/>
      <c r="H9" s="19"/>
      <c r="I9" s="19"/>
      <c r="J9" s="17"/>
      <c r="K9" s="17"/>
      <c r="L9" s="19"/>
      <c r="M9" s="19"/>
      <c r="N9" s="17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3">
      <c r="A10" s="19"/>
      <c r="B10" s="19"/>
      <c r="C10" s="19"/>
      <c r="D10" s="19"/>
      <c r="E10" s="17"/>
      <c r="F10" s="19"/>
      <c r="G10" s="19"/>
      <c r="H10" s="19"/>
      <c r="I10" s="19"/>
      <c r="J10" s="17"/>
      <c r="K10" s="17"/>
      <c r="L10" s="19"/>
      <c r="M10" s="19"/>
      <c r="N10" s="17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3">
      <c r="A11" s="19"/>
      <c r="B11" s="19"/>
      <c r="C11" s="19"/>
      <c r="D11" s="19"/>
      <c r="E11" s="17"/>
      <c r="F11" s="19"/>
      <c r="G11" s="19"/>
      <c r="H11" s="19"/>
      <c r="I11" s="19"/>
      <c r="J11" s="17"/>
      <c r="K11" s="17"/>
      <c r="L11" s="19"/>
      <c r="M11" s="19"/>
      <c r="N11" s="17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3">
      <c r="A12" s="19"/>
      <c r="B12" s="19"/>
      <c r="C12" s="19"/>
      <c r="D12" s="19"/>
      <c r="E12" s="17"/>
      <c r="F12" s="19"/>
      <c r="G12" s="19"/>
      <c r="H12" s="19"/>
      <c r="I12" s="19"/>
      <c r="J12" s="17"/>
      <c r="K12" s="17"/>
      <c r="L12" s="19"/>
      <c r="M12" s="19"/>
      <c r="N12" s="17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3">
      <c r="A13" s="19"/>
      <c r="B13" s="19"/>
      <c r="C13" s="19"/>
      <c r="D13" s="19"/>
      <c r="E13" s="17"/>
      <c r="F13" s="19"/>
      <c r="G13" s="19"/>
      <c r="H13" s="19"/>
      <c r="I13" s="19"/>
      <c r="J13" s="17"/>
      <c r="K13" s="17"/>
      <c r="L13" s="19"/>
      <c r="M13" s="19"/>
      <c r="N13" s="17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3">
      <c r="A14" s="19"/>
      <c r="B14" s="19"/>
      <c r="C14" s="19"/>
      <c r="D14" s="19"/>
      <c r="E14" s="17"/>
      <c r="F14" s="19"/>
      <c r="G14" s="19"/>
      <c r="H14" s="19"/>
      <c r="I14" s="19"/>
      <c r="J14" s="17"/>
      <c r="K14" s="17"/>
      <c r="L14" s="19"/>
      <c r="M14" s="19"/>
      <c r="N14" s="17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3">
      <c r="A15" s="19"/>
      <c r="B15" s="19"/>
      <c r="C15" s="19"/>
      <c r="D15" s="19"/>
      <c r="E15" s="17"/>
      <c r="F15" s="19"/>
      <c r="G15" s="19"/>
      <c r="H15" s="19"/>
      <c r="I15" s="19"/>
      <c r="J15" s="17"/>
      <c r="K15" s="17"/>
      <c r="L15" s="19"/>
      <c r="M15" s="19"/>
      <c r="N15" s="17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3">
      <c r="A16" s="25"/>
      <c r="B16" s="19"/>
      <c r="C16" s="19"/>
      <c r="D16" s="19"/>
      <c r="E16" s="17"/>
      <c r="F16" s="19"/>
      <c r="G16" s="19"/>
      <c r="H16" s="19"/>
      <c r="I16" s="19"/>
      <c r="J16" s="17"/>
      <c r="K16" s="17"/>
      <c r="L16" s="19"/>
      <c r="M16" s="19"/>
      <c r="N16" s="17"/>
      <c r="O16" s="19"/>
      <c r="P16" s="19"/>
      <c r="Q16" s="19"/>
      <c r="R16" s="19"/>
      <c r="S16" s="19"/>
      <c r="T16" s="19"/>
      <c r="U16" s="19"/>
      <c r="V16" s="19"/>
      <c r="W16" s="19"/>
    </row>
    <row r="17" spans="1:23" x14ac:dyDescent="0.3">
      <c r="A17" s="19"/>
      <c r="B17" s="19"/>
      <c r="C17" s="19"/>
      <c r="D17" s="19"/>
      <c r="E17" s="17"/>
      <c r="F17" s="19"/>
      <c r="G17" s="19"/>
      <c r="H17" s="19"/>
      <c r="I17" s="19"/>
      <c r="J17" s="17"/>
      <c r="K17" s="17"/>
      <c r="L17" s="19"/>
      <c r="M17" s="19"/>
      <c r="N17" s="17"/>
      <c r="O17" s="19"/>
      <c r="P17" s="19"/>
      <c r="Q17" s="19"/>
      <c r="R17" s="19"/>
      <c r="S17" s="19"/>
      <c r="T17" s="19"/>
      <c r="U17" s="19"/>
      <c r="V17" s="19"/>
      <c r="W17" s="19"/>
    </row>
    <row r="18" spans="1:23" x14ac:dyDescent="0.3">
      <c r="A18" s="19"/>
      <c r="B18" s="19"/>
      <c r="C18" s="19"/>
      <c r="D18" s="19"/>
      <c r="E18" s="17"/>
      <c r="F18" s="19"/>
      <c r="G18" s="19"/>
      <c r="H18" s="19"/>
      <c r="I18" s="19"/>
      <c r="J18" s="17"/>
      <c r="K18" s="17"/>
      <c r="L18" s="19"/>
      <c r="M18" s="19"/>
      <c r="N18" s="17"/>
      <c r="O18" s="19"/>
      <c r="P18" s="19"/>
      <c r="Q18" s="19"/>
      <c r="R18" s="19"/>
      <c r="S18" s="19"/>
      <c r="T18" s="19"/>
      <c r="U18" s="19"/>
      <c r="V18" s="19"/>
      <c r="W18" s="19"/>
    </row>
    <row r="19" spans="1:23" x14ac:dyDescent="0.3">
      <c r="A19" s="24"/>
      <c r="B19" s="19"/>
      <c r="C19" s="19"/>
      <c r="D19" s="19"/>
      <c r="E19" s="17"/>
      <c r="F19" s="19"/>
      <c r="G19" s="19"/>
      <c r="H19" s="19"/>
      <c r="J19" s="17"/>
      <c r="K19" s="17"/>
      <c r="L19" s="19"/>
      <c r="M19" s="19"/>
      <c r="N19" s="17"/>
      <c r="O19" s="19"/>
      <c r="P19" s="19"/>
      <c r="Q19" s="19"/>
      <c r="R19" s="19"/>
      <c r="S19" s="19"/>
      <c r="T19" s="19"/>
      <c r="U19" s="19"/>
      <c r="V19" s="19"/>
      <c r="W19" s="19"/>
    </row>
    <row r="20" spans="1:23" x14ac:dyDescent="0.3">
      <c r="A20" s="7"/>
      <c r="E20" s="17"/>
      <c r="H20" s="19"/>
      <c r="I20" s="19"/>
      <c r="J20" s="17"/>
      <c r="K20" s="17"/>
      <c r="L20" s="19"/>
      <c r="M20" s="19"/>
      <c r="O20" s="19"/>
      <c r="P20" s="19"/>
    </row>
    <row r="22" spans="1:23" x14ac:dyDescent="0.3">
      <c r="A22" s="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0">
    <dataValidation type="list" allowBlank="1" showInputMessage="1" showErrorMessage="1" sqref="J2:J20" xr:uid="{00000000-0002-0000-1B00-000000000000}">
      <formula1>israel_abroad</formula1>
    </dataValidation>
    <dataValidation type="list" allowBlank="1" showInputMessage="1" showErrorMessage="1" sqref="M2:M20" xr:uid="{00000000-0002-0000-1B00-000001000000}">
      <formula1>Holding_interest</formula1>
    </dataValidation>
    <dataValidation type="list" allowBlank="1" showInputMessage="1" showErrorMessage="1" sqref="O2:O20" xr:uid="{00000000-0002-0000-1B00-000002000000}">
      <formula1>Valuation</formula1>
    </dataValidation>
    <dataValidation type="list" allowBlank="1" showInputMessage="1" showErrorMessage="1" sqref="P2:P20" xr:uid="{00000000-0002-0000-1B00-000003000000}">
      <formula1>Dependence_Independence</formula1>
    </dataValidation>
    <dataValidation type="list" allowBlank="1" showInputMessage="1" showErrorMessage="1" sqref="K2:K20" xr:uid="{00000000-0002-0000-1B00-000004000000}">
      <formula1>Country_list</formula1>
    </dataValidation>
    <dataValidation type="list" allowBlank="1" showInputMessage="1" showErrorMessage="1" sqref="E3:E20" xr:uid="{00000000-0002-0000-1B00-000005000000}">
      <formula1>Issuer_Number_Type_2</formula1>
    </dataValidation>
    <dataValidation type="list" allowBlank="1" showInputMessage="1" showErrorMessage="1" sqref="E2" xr:uid="{00000000-0002-0000-1B00-000006000000}">
      <formula1>Issuer_Number_Type_3</formula1>
    </dataValidation>
    <dataValidation type="list" allowBlank="1" showInputMessage="1" showErrorMessage="1" sqref="H2:H20" xr:uid="{00000000-0002-0000-1B00-000007000000}">
      <formula1>Type_of_Security_ID_Fund</formula1>
    </dataValidation>
    <dataValidation type="list" allowBlank="1" showInputMessage="1" showErrorMessage="1" sqref="L2:L20" xr:uid="{00000000-0002-0000-1B00-000008000000}">
      <formula1>Industry_Sector</formula1>
    </dataValidation>
    <dataValidation type="list" allowBlank="1" showInputMessage="1" showErrorMessage="1" sqref="I20" xr:uid="{00000000-0002-0000-1B00-000009000000}">
      <formula1>#REF!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B00-00000A000000}">
          <x14:formula1>
            <xm:f>'אפשרויות בחירה'!$C$1034:$C$1036</xm:f>
          </x14:formula1>
          <xm:sqref>I2:I18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20"/>
  <sheetViews>
    <sheetView rightToLeft="1" workbookViewId="0">
      <selection activeCell="A2" sqref="A2"/>
    </sheetView>
  </sheetViews>
  <sheetFormatPr defaultColWidth="0" defaultRowHeight="14.4" x14ac:dyDescent="0.3"/>
  <cols>
    <col min="1" max="18" width="11.6640625" style="2" customWidth="1"/>
    <col min="19" max="19" width="9" style="2" hidden="1" customWidth="1"/>
    <col min="20" max="16384" width="9" style="2" hidden="1"/>
  </cols>
  <sheetData>
    <row r="1" spans="1:18" ht="52.8" x14ac:dyDescent="0.3">
      <c r="A1" s="18" t="s">
        <v>0</v>
      </c>
      <c r="B1" s="18" t="s">
        <v>1</v>
      </c>
      <c r="C1" s="18" t="s">
        <v>1228</v>
      </c>
      <c r="D1" s="18" t="s">
        <v>1229</v>
      </c>
      <c r="E1" s="18" t="s">
        <v>5</v>
      </c>
      <c r="F1" s="18" t="s">
        <v>6</v>
      </c>
      <c r="G1" s="18" t="s">
        <v>7</v>
      </c>
      <c r="H1" s="18" t="s">
        <v>97</v>
      </c>
      <c r="I1" s="151" t="s">
        <v>1230</v>
      </c>
      <c r="J1" s="18" t="s">
        <v>11</v>
      </c>
      <c r="K1" s="151" t="s">
        <v>869</v>
      </c>
      <c r="L1" s="18" t="s">
        <v>1217</v>
      </c>
      <c r="M1" s="136" t="s">
        <v>18</v>
      </c>
      <c r="N1" s="18" t="s">
        <v>20</v>
      </c>
      <c r="O1" s="18" t="s">
        <v>21</v>
      </c>
      <c r="P1" s="18" t="s">
        <v>22</v>
      </c>
      <c r="Q1" s="138" t="s">
        <v>24</v>
      </c>
      <c r="R1" s="138" t="s">
        <v>25</v>
      </c>
    </row>
    <row r="2" spans="1:18" x14ac:dyDescent="0.3">
      <c r="A2" s="19">
        <v>423</v>
      </c>
      <c r="B2" s="19">
        <v>423</v>
      </c>
      <c r="C2" s="24" t="s">
        <v>1231</v>
      </c>
      <c r="D2" s="24" t="s">
        <v>1232</v>
      </c>
      <c r="E2" s="24" t="s">
        <v>1233</v>
      </c>
      <c r="F2" s="17" t="s">
        <v>30</v>
      </c>
      <c r="G2" s="17" t="s">
        <v>30</v>
      </c>
      <c r="H2" s="19" t="s">
        <v>113</v>
      </c>
      <c r="I2" s="19"/>
      <c r="J2" s="17" t="s">
        <v>34</v>
      </c>
      <c r="K2" s="152" t="s">
        <v>880</v>
      </c>
      <c r="L2" s="129">
        <v>-171.07900000000001</v>
      </c>
      <c r="M2" s="145">
        <v>1</v>
      </c>
      <c r="N2" s="131">
        <v>-171.07900000000001</v>
      </c>
      <c r="O2" s="19"/>
      <c r="P2" s="17" t="s">
        <v>36</v>
      </c>
      <c r="Q2" s="144">
        <v>-1.83461786593791</v>
      </c>
      <c r="R2" s="144">
        <v>-2.2552773564587001E-4</v>
      </c>
    </row>
    <row r="3" spans="1:18" x14ac:dyDescent="0.3">
      <c r="A3" s="19">
        <v>423</v>
      </c>
      <c r="B3" s="19">
        <v>423</v>
      </c>
      <c r="C3" s="24" t="s">
        <v>1234</v>
      </c>
      <c r="D3" s="19" t="s">
        <v>1235</v>
      </c>
      <c r="E3" s="24" t="s">
        <v>1233</v>
      </c>
      <c r="F3" s="17" t="s">
        <v>30</v>
      </c>
      <c r="G3" s="17" t="s">
        <v>30</v>
      </c>
      <c r="H3" s="19" t="s">
        <v>113</v>
      </c>
      <c r="I3" s="19"/>
      <c r="J3" s="17" t="s">
        <v>34</v>
      </c>
      <c r="K3" s="152" t="s">
        <v>880</v>
      </c>
      <c r="L3" s="129">
        <v>300.93799999999999</v>
      </c>
      <c r="M3" s="145">
        <v>1</v>
      </c>
      <c r="N3" s="131">
        <v>300.93799999999999</v>
      </c>
      <c r="O3" s="19"/>
      <c r="P3" s="17" t="s">
        <v>36</v>
      </c>
      <c r="Q3" s="144">
        <v>3.2272001271413799</v>
      </c>
      <c r="R3" s="144">
        <v>3.96716477400147E-4</v>
      </c>
    </row>
    <row r="4" spans="1:18" x14ac:dyDescent="0.3">
      <c r="A4" s="19">
        <v>423</v>
      </c>
      <c r="B4" s="19">
        <v>423</v>
      </c>
      <c r="C4" s="24" t="s">
        <v>1236</v>
      </c>
      <c r="D4" s="19" t="s">
        <v>1237</v>
      </c>
      <c r="E4" s="24" t="s">
        <v>1238</v>
      </c>
      <c r="F4" s="17" t="s">
        <v>30</v>
      </c>
      <c r="G4" s="17" t="s">
        <v>30</v>
      </c>
      <c r="H4" s="19" t="s">
        <v>113</v>
      </c>
      <c r="I4" s="19"/>
      <c r="J4" s="17" t="s">
        <v>34</v>
      </c>
      <c r="K4" s="152" t="s">
        <v>880</v>
      </c>
      <c r="L4" s="129">
        <v>-36.607999999999997</v>
      </c>
      <c r="M4" s="145">
        <v>1</v>
      </c>
      <c r="N4" s="131">
        <v>-36.607999999999997</v>
      </c>
      <c r="O4" s="19"/>
      <c r="P4" s="17" t="s">
        <v>36</v>
      </c>
      <c r="Q4" s="144">
        <v>-0.392582261203476</v>
      </c>
      <c r="R4" s="144">
        <v>-4.82597439323924E-5</v>
      </c>
    </row>
    <row r="5" spans="1:18" x14ac:dyDescent="0.3">
      <c r="A5" s="19">
        <v>423</v>
      </c>
      <c r="B5" s="19">
        <v>15542</v>
      </c>
      <c r="C5" s="24" t="s">
        <v>1231</v>
      </c>
      <c r="D5" s="19" t="s">
        <v>1232</v>
      </c>
      <c r="E5" s="24" t="s">
        <v>1233</v>
      </c>
      <c r="F5" s="17" t="s">
        <v>30</v>
      </c>
      <c r="G5" s="17" t="s">
        <v>30</v>
      </c>
      <c r="H5" s="19" t="s">
        <v>113</v>
      </c>
      <c r="I5" s="19"/>
      <c r="J5" s="17" t="s">
        <v>34</v>
      </c>
      <c r="K5" s="152" t="s">
        <v>880</v>
      </c>
      <c r="L5" s="129">
        <v>-4.0209999999999999</v>
      </c>
      <c r="M5" s="145">
        <v>1</v>
      </c>
      <c r="N5" s="131">
        <v>-4.0209999999999999</v>
      </c>
      <c r="O5" s="19"/>
      <c r="P5" s="17" t="s">
        <v>36</v>
      </c>
      <c r="Q5" s="144">
        <v>0.85020182989619897</v>
      </c>
      <c r="R5" s="144">
        <v>-2.19137833331434E-4</v>
      </c>
    </row>
    <row r="6" spans="1:18" x14ac:dyDescent="0.3">
      <c r="A6" s="19">
        <v>423</v>
      </c>
      <c r="B6" s="19">
        <v>15542</v>
      </c>
      <c r="C6" s="24" t="s">
        <v>1236</v>
      </c>
      <c r="D6" s="19" t="s">
        <v>1237</v>
      </c>
      <c r="E6" s="24" t="s">
        <v>1238</v>
      </c>
      <c r="F6" s="17" t="s">
        <v>30</v>
      </c>
      <c r="G6" s="17" t="s">
        <v>30</v>
      </c>
      <c r="H6" s="19" t="s">
        <v>113</v>
      </c>
      <c r="I6" s="19"/>
      <c r="J6" s="17" t="s">
        <v>34</v>
      </c>
      <c r="K6" s="152" t="s">
        <v>880</v>
      </c>
      <c r="L6" s="129">
        <v>-0.70799999999999996</v>
      </c>
      <c r="M6" s="145">
        <v>1</v>
      </c>
      <c r="N6" s="131">
        <v>-0.70799999999999996</v>
      </c>
      <c r="O6" s="19"/>
      <c r="P6" s="17" t="s">
        <v>36</v>
      </c>
      <c r="Q6" s="144">
        <v>0.149798170103801</v>
      </c>
      <c r="R6" s="144">
        <v>-3.8610180876190698E-5</v>
      </c>
    </row>
    <row r="7" spans="1:18" x14ac:dyDescent="0.3">
      <c r="A7" s="19"/>
      <c r="B7" s="19"/>
      <c r="C7" s="24"/>
      <c r="D7" s="19"/>
      <c r="E7" s="24"/>
      <c r="F7" s="17"/>
      <c r="G7" s="17"/>
      <c r="H7" s="19"/>
      <c r="I7" s="19"/>
      <c r="J7" s="17"/>
      <c r="K7" s="19"/>
      <c r="M7" s="19"/>
      <c r="N7" s="19"/>
      <c r="O7" s="19"/>
      <c r="P7" s="17"/>
      <c r="Q7" s="19"/>
      <c r="R7" s="19"/>
    </row>
    <row r="8" spans="1:18" x14ac:dyDescent="0.3">
      <c r="A8" s="19"/>
      <c r="B8" s="19"/>
      <c r="C8" s="24"/>
      <c r="D8" s="19"/>
      <c r="E8" s="24"/>
      <c r="F8" s="17"/>
      <c r="G8" s="17"/>
      <c r="H8" s="19"/>
      <c r="I8" s="19"/>
      <c r="J8" s="17"/>
      <c r="K8" s="19"/>
      <c r="M8" s="19"/>
      <c r="N8" s="19"/>
      <c r="O8" s="19"/>
      <c r="P8" s="17"/>
      <c r="Q8" s="19"/>
      <c r="R8" s="19"/>
    </row>
    <row r="9" spans="1:18" x14ac:dyDescent="0.3">
      <c r="A9" s="19"/>
      <c r="B9" s="19"/>
      <c r="C9" s="24"/>
      <c r="D9" s="19"/>
      <c r="E9" s="24"/>
      <c r="F9" s="17"/>
      <c r="G9" s="17"/>
      <c r="H9" s="19"/>
      <c r="I9" s="19"/>
      <c r="J9" s="17"/>
      <c r="K9" s="19"/>
      <c r="M9" s="19"/>
      <c r="N9" s="19"/>
      <c r="O9" s="19"/>
      <c r="P9" s="17"/>
      <c r="Q9" s="19"/>
      <c r="R9" s="19"/>
    </row>
    <row r="10" spans="1:18" x14ac:dyDescent="0.3">
      <c r="A10" s="19"/>
      <c r="B10" s="19"/>
      <c r="C10" s="24"/>
      <c r="D10" s="19"/>
      <c r="E10" s="24"/>
      <c r="F10" s="17"/>
      <c r="G10" s="17"/>
      <c r="H10" s="19"/>
      <c r="I10" s="19"/>
      <c r="J10" s="17"/>
      <c r="K10" s="19"/>
      <c r="M10" s="19"/>
      <c r="N10" s="19"/>
      <c r="O10" s="19"/>
      <c r="P10" s="17"/>
      <c r="Q10" s="19"/>
      <c r="R10" s="19"/>
    </row>
    <row r="11" spans="1:18" x14ac:dyDescent="0.3">
      <c r="A11" s="19"/>
      <c r="B11" s="19"/>
      <c r="C11" s="24"/>
      <c r="D11" s="19"/>
      <c r="E11" s="24"/>
      <c r="F11" s="17"/>
      <c r="G11" s="17"/>
      <c r="H11" s="19"/>
      <c r="I11" s="19"/>
      <c r="J11" s="17"/>
      <c r="K11" s="19"/>
      <c r="M11" s="19"/>
      <c r="N11" s="19"/>
      <c r="O11" s="19"/>
      <c r="P11" s="17"/>
      <c r="Q11" s="19"/>
      <c r="R11" s="19"/>
    </row>
    <row r="12" spans="1:18" x14ac:dyDescent="0.3">
      <c r="A12" s="19"/>
      <c r="B12" s="19"/>
      <c r="C12" s="24"/>
      <c r="D12" s="19"/>
      <c r="E12" s="24"/>
      <c r="F12" s="17"/>
      <c r="G12" s="17"/>
      <c r="H12" s="19"/>
      <c r="I12" s="19"/>
      <c r="J12" s="17"/>
      <c r="K12" s="19"/>
      <c r="M12" s="19"/>
      <c r="N12" s="19"/>
      <c r="O12" s="19"/>
      <c r="P12" s="17"/>
      <c r="Q12" s="19"/>
      <c r="R12" s="19"/>
    </row>
    <row r="13" spans="1:18" x14ac:dyDescent="0.3">
      <c r="A13" s="19"/>
      <c r="B13" s="19"/>
      <c r="C13" s="24"/>
      <c r="D13" s="19"/>
      <c r="E13" s="24"/>
      <c r="F13" s="17"/>
      <c r="G13" s="17"/>
      <c r="H13" s="19"/>
      <c r="I13" s="19"/>
      <c r="J13" s="17"/>
      <c r="K13" s="19"/>
      <c r="M13" s="19"/>
      <c r="N13" s="19"/>
      <c r="O13" s="19"/>
      <c r="P13" s="17"/>
      <c r="Q13" s="19"/>
      <c r="R13" s="19"/>
    </row>
    <row r="14" spans="1:18" x14ac:dyDescent="0.3">
      <c r="A14" s="19"/>
      <c r="B14" s="19"/>
      <c r="C14" s="24"/>
      <c r="D14" s="19"/>
      <c r="E14" s="24"/>
      <c r="F14" s="17"/>
      <c r="G14" s="17"/>
      <c r="H14" s="19"/>
      <c r="I14" s="19"/>
      <c r="J14" s="17"/>
      <c r="K14" s="19"/>
      <c r="M14" s="19"/>
      <c r="N14" s="19"/>
      <c r="O14" s="19"/>
      <c r="P14" s="17"/>
      <c r="Q14" s="19"/>
      <c r="R14" s="19"/>
    </row>
    <row r="15" spans="1:18" x14ac:dyDescent="0.3">
      <c r="A15" s="19"/>
      <c r="B15" s="19"/>
      <c r="C15" s="24"/>
      <c r="D15" s="19"/>
      <c r="E15" s="24"/>
      <c r="F15" s="17"/>
      <c r="G15" s="17"/>
      <c r="H15" s="19"/>
      <c r="I15" s="19"/>
      <c r="J15" s="17"/>
      <c r="K15" s="19"/>
      <c r="M15" s="19"/>
      <c r="N15" s="19"/>
      <c r="O15" s="19"/>
      <c r="P15" s="17"/>
      <c r="Q15" s="19"/>
      <c r="R15" s="19"/>
    </row>
    <row r="16" spans="1:18" x14ac:dyDescent="0.3">
      <c r="A16" s="19"/>
      <c r="B16" s="19"/>
      <c r="C16" s="24"/>
      <c r="D16" s="19"/>
      <c r="E16" s="24"/>
      <c r="F16" s="17"/>
      <c r="G16" s="17"/>
      <c r="H16" s="19"/>
      <c r="I16" s="19"/>
      <c r="J16" s="17"/>
      <c r="K16" s="19"/>
      <c r="M16" s="19"/>
      <c r="N16" s="19"/>
      <c r="O16" s="19"/>
      <c r="P16" s="17"/>
      <c r="Q16" s="19"/>
      <c r="R16" s="19"/>
    </row>
    <row r="17" spans="1:18" x14ac:dyDescent="0.3">
      <c r="A17" s="19"/>
      <c r="B17" s="19"/>
      <c r="C17" s="24"/>
      <c r="D17" s="19"/>
      <c r="E17" s="24"/>
      <c r="F17" s="17"/>
      <c r="G17" s="17"/>
      <c r="H17" s="19"/>
      <c r="I17" s="19"/>
      <c r="J17" s="17"/>
      <c r="K17" s="19"/>
      <c r="M17" s="19"/>
      <c r="N17" s="19"/>
      <c r="O17" s="19"/>
      <c r="P17" s="17"/>
      <c r="Q17" s="19"/>
      <c r="R17" s="19"/>
    </row>
    <row r="18" spans="1:18" x14ac:dyDescent="0.3">
      <c r="A18" s="19"/>
      <c r="B18" s="19"/>
      <c r="C18" s="24"/>
      <c r="D18" s="19"/>
      <c r="E18" s="24"/>
      <c r="F18" s="17"/>
      <c r="G18" s="17"/>
      <c r="H18" s="19"/>
      <c r="I18" s="19"/>
      <c r="J18" s="17"/>
      <c r="K18" s="19"/>
      <c r="M18" s="19"/>
      <c r="N18" s="19"/>
      <c r="O18" s="19"/>
      <c r="P18" s="17"/>
      <c r="Q18" s="19"/>
      <c r="R18" s="19"/>
    </row>
    <row r="19" spans="1:18" x14ac:dyDescent="0.3">
      <c r="A19" s="19"/>
      <c r="B19" s="19"/>
      <c r="C19" s="24"/>
      <c r="D19" s="19"/>
      <c r="E19" s="24"/>
      <c r="F19" s="17"/>
      <c r="G19" s="17"/>
      <c r="H19" s="19"/>
      <c r="I19" s="19"/>
      <c r="J19" s="17"/>
      <c r="K19" s="19"/>
      <c r="M19" s="19"/>
      <c r="N19" s="19"/>
      <c r="O19" s="19"/>
      <c r="P19" s="17"/>
      <c r="Q19" s="19"/>
      <c r="R19" s="19"/>
    </row>
    <row r="20" spans="1:18" x14ac:dyDescent="0.3">
      <c r="E20" s="24"/>
      <c r="F20" s="17"/>
      <c r="G20" s="17"/>
      <c r="H20" s="19"/>
      <c r="P20" s="17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dataValidations count="5">
    <dataValidation type="list" allowBlank="1" showInputMessage="1" showErrorMessage="1" sqref="F2:F20" xr:uid="{00000000-0002-0000-1C00-000000000000}">
      <formula1>israel_abroad</formula1>
    </dataValidation>
    <dataValidation type="list" allowBlank="1" showInputMessage="1" showErrorMessage="1" sqref="H2:H20" xr:uid="{00000000-0002-0000-1C00-000001000000}">
      <formula1>Holding_interest</formula1>
    </dataValidation>
    <dataValidation type="list" allowBlank="1" showInputMessage="1" showErrorMessage="1" sqref="P2:P20" xr:uid="{00000000-0002-0000-1C00-000002000000}">
      <formula1>In_the_books</formula1>
    </dataValidation>
    <dataValidation type="list" allowBlank="1" showInputMessage="1" showErrorMessage="1" sqref="G2:G20" xr:uid="{00000000-0002-0000-1C00-000003000000}">
      <formula1>Country_list</formula1>
    </dataValidation>
    <dataValidation type="list" allowBlank="1" showInputMessage="1" showErrorMessage="1" sqref="E2:E20" xr:uid="{00000000-0002-0000-1C00-000004000000}">
      <formula1>other_investments</formula1>
    </dataValidation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25"/>
  <sheetViews>
    <sheetView rightToLeft="1" topLeftCell="F1" workbookViewId="0">
      <selection activeCell="N9" sqref="N9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7" width="11.6640625" style="2" customWidth="1"/>
    <col min="18" max="18" width="11.6640625" style="2" hidden="1" customWidth="1"/>
    <col min="19" max="19" width="9" style="2" hidden="1" customWidth="1"/>
    <col min="20" max="16384" width="9" style="2" hidden="1"/>
  </cols>
  <sheetData>
    <row r="1" spans="1:17" s="3" customFormat="1" ht="52.8" x14ac:dyDescent="0.3">
      <c r="A1" s="18" t="s">
        <v>0</v>
      </c>
      <c r="B1" s="18" t="s">
        <v>1</v>
      </c>
      <c r="C1" s="18" t="s">
        <v>1212</v>
      </c>
      <c r="D1" s="18" t="s">
        <v>1213</v>
      </c>
      <c r="E1" s="18" t="s">
        <v>1214</v>
      </c>
      <c r="F1" s="18" t="s">
        <v>5</v>
      </c>
      <c r="G1" s="18" t="s">
        <v>6</v>
      </c>
      <c r="H1" s="18" t="s">
        <v>97</v>
      </c>
      <c r="I1" s="18" t="s">
        <v>1216</v>
      </c>
      <c r="J1" s="18" t="s">
        <v>10</v>
      </c>
      <c r="K1" s="18" t="s">
        <v>11</v>
      </c>
      <c r="L1" s="18" t="s">
        <v>1217</v>
      </c>
      <c r="M1" s="136" t="s">
        <v>18</v>
      </c>
      <c r="N1" s="138" t="s">
        <v>14</v>
      </c>
      <c r="O1" s="18" t="s">
        <v>20</v>
      </c>
      <c r="P1" s="138" t="s">
        <v>24</v>
      </c>
      <c r="Q1" s="138" t="s">
        <v>25</v>
      </c>
    </row>
    <row r="2" spans="1:17" x14ac:dyDescent="0.3">
      <c r="A2" s="2">
        <v>423</v>
      </c>
      <c r="B2" s="2">
        <v>423</v>
      </c>
      <c r="C2" s="2" t="s">
        <v>2179</v>
      </c>
      <c r="D2" s="2" t="s">
        <v>2180</v>
      </c>
      <c r="E2" s="4" t="s">
        <v>1347</v>
      </c>
      <c r="F2" s="2" t="s">
        <v>1877</v>
      </c>
      <c r="G2" s="2" t="s">
        <v>30</v>
      </c>
      <c r="H2" s="2" t="s">
        <v>113</v>
      </c>
      <c r="I2" s="2" t="s">
        <v>235</v>
      </c>
      <c r="J2" s="2" t="s">
        <v>140</v>
      </c>
      <c r="K2" s="2" t="s">
        <v>2181</v>
      </c>
      <c r="L2" s="11">
        <v>0</v>
      </c>
      <c r="M2" s="137">
        <v>2.2332000000000001E-2</v>
      </c>
      <c r="N2" s="139">
        <v>0</v>
      </c>
      <c r="O2" s="129">
        <v>0</v>
      </c>
      <c r="P2" s="139">
        <v>-4.8334345056205803E-10</v>
      </c>
      <c r="Q2" s="139">
        <v>-1.1775807274247099E-11</v>
      </c>
    </row>
    <row r="3" spans="1:17" x14ac:dyDescent="0.3">
      <c r="A3" s="2">
        <v>423</v>
      </c>
      <c r="B3" s="2">
        <v>423</v>
      </c>
      <c r="C3" s="2" t="s">
        <v>2179</v>
      </c>
      <c r="D3" s="2" t="s">
        <v>2180</v>
      </c>
      <c r="E3" s="17" t="s">
        <v>1347</v>
      </c>
      <c r="F3" s="2" t="s">
        <v>1877</v>
      </c>
      <c r="G3" s="2" t="s">
        <v>30</v>
      </c>
      <c r="H3" s="2" t="s">
        <v>113</v>
      </c>
      <c r="I3" s="2" t="s">
        <v>235</v>
      </c>
      <c r="J3" s="2" t="s">
        <v>140</v>
      </c>
      <c r="K3" s="2" t="s">
        <v>832</v>
      </c>
      <c r="L3" s="129">
        <v>0</v>
      </c>
      <c r="M3" s="137">
        <v>4.4409000000000001</v>
      </c>
      <c r="N3" s="139">
        <v>0</v>
      </c>
      <c r="O3" s="129">
        <v>0</v>
      </c>
      <c r="P3" s="139">
        <v>7.2087584954360709E-9</v>
      </c>
      <c r="Q3" s="139">
        <v>1.75628635559524E-10</v>
      </c>
    </row>
    <row r="4" spans="1:17" x14ac:dyDescent="0.3">
      <c r="A4" s="2">
        <v>423</v>
      </c>
      <c r="B4" s="2">
        <v>423</v>
      </c>
      <c r="C4" s="2" t="s">
        <v>2179</v>
      </c>
      <c r="D4" s="2" t="s">
        <v>2180</v>
      </c>
      <c r="E4" s="17" t="s">
        <v>1347</v>
      </c>
      <c r="F4" s="2" t="s">
        <v>1875</v>
      </c>
      <c r="G4" s="2" t="s">
        <v>30</v>
      </c>
      <c r="H4" s="2" t="s">
        <v>113</v>
      </c>
      <c r="I4" s="2" t="s">
        <v>235</v>
      </c>
      <c r="J4" s="2" t="s">
        <v>140</v>
      </c>
      <c r="K4" s="2" t="s">
        <v>34</v>
      </c>
      <c r="L4" s="129">
        <v>0.77800000000000002</v>
      </c>
      <c r="M4" s="137">
        <v>1</v>
      </c>
      <c r="N4" s="139">
        <v>0</v>
      </c>
      <c r="O4" s="129">
        <v>0.77800000000000002</v>
      </c>
      <c r="P4" s="139">
        <v>4.2101547717158299E-5</v>
      </c>
      <c r="Q4" s="139">
        <v>1.0257296572204599E-6</v>
      </c>
    </row>
    <row r="5" spans="1:17" x14ac:dyDescent="0.3">
      <c r="A5" s="2">
        <v>423</v>
      </c>
      <c r="B5" s="2">
        <v>423</v>
      </c>
      <c r="C5" s="2" t="s">
        <v>295</v>
      </c>
      <c r="D5" s="2" t="s">
        <v>2182</v>
      </c>
      <c r="E5" s="17" t="s">
        <v>1347</v>
      </c>
      <c r="F5" s="2" t="s">
        <v>1877</v>
      </c>
      <c r="G5" s="2" t="s">
        <v>30</v>
      </c>
      <c r="H5" s="2" t="s">
        <v>113</v>
      </c>
      <c r="I5" s="2" t="s">
        <v>235</v>
      </c>
      <c r="J5" s="2" t="s">
        <v>140</v>
      </c>
      <c r="K5" s="2" t="s">
        <v>2183</v>
      </c>
      <c r="L5" s="129">
        <v>8.298</v>
      </c>
      <c r="M5" s="137">
        <v>2.1848999999999998</v>
      </c>
      <c r="N5" s="139">
        <v>0</v>
      </c>
      <c r="O5" s="129">
        <v>18.131</v>
      </c>
      <c r="P5" s="139">
        <v>9.8106745100925703E-4</v>
      </c>
      <c r="Q5" s="139">
        <v>2.3901971181542999E-5</v>
      </c>
    </row>
    <row r="6" spans="1:17" x14ac:dyDescent="0.3">
      <c r="A6" s="2">
        <v>423</v>
      </c>
      <c r="B6" s="2">
        <v>423</v>
      </c>
      <c r="C6" s="2" t="s">
        <v>295</v>
      </c>
      <c r="D6" s="2" t="s">
        <v>2182</v>
      </c>
      <c r="E6" s="17" t="s">
        <v>1347</v>
      </c>
      <c r="F6" s="2" t="s">
        <v>1877</v>
      </c>
      <c r="G6" s="2" t="s">
        <v>30</v>
      </c>
      <c r="H6" s="2" t="s">
        <v>113</v>
      </c>
      <c r="I6" s="2" t="s">
        <v>235</v>
      </c>
      <c r="J6" s="2" t="s">
        <v>140</v>
      </c>
      <c r="K6" s="2" t="s">
        <v>83</v>
      </c>
      <c r="L6" s="129">
        <v>2611.3200000000002</v>
      </c>
      <c r="M6" s="137">
        <v>3.306</v>
      </c>
      <c r="N6" s="139">
        <v>0</v>
      </c>
      <c r="O6" s="129">
        <v>8633.0229999999992</v>
      </c>
      <c r="P6" s="139">
        <v>0.46712285184946301</v>
      </c>
      <c r="Q6" s="139">
        <v>1.1380621109853399E-2</v>
      </c>
    </row>
    <row r="7" spans="1:17" x14ac:dyDescent="0.3">
      <c r="A7" s="2">
        <v>423</v>
      </c>
      <c r="B7" s="2">
        <v>423</v>
      </c>
      <c r="C7" s="2" t="s">
        <v>295</v>
      </c>
      <c r="D7" s="2" t="s">
        <v>2182</v>
      </c>
      <c r="E7" s="17" t="s">
        <v>1347</v>
      </c>
      <c r="F7" s="2" t="s">
        <v>1877</v>
      </c>
      <c r="G7" s="2" t="s">
        <v>30</v>
      </c>
      <c r="H7" s="2" t="s">
        <v>113</v>
      </c>
      <c r="I7" s="2" t="s">
        <v>235</v>
      </c>
      <c r="J7" s="2" t="s">
        <v>140</v>
      </c>
      <c r="K7" s="2" t="s">
        <v>2184</v>
      </c>
      <c r="L7" s="129">
        <v>7.0659999999999998</v>
      </c>
      <c r="M7" s="137">
        <v>0.42420000000000002</v>
      </c>
      <c r="N7" s="139">
        <v>0</v>
      </c>
      <c r="O7" s="129">
        <v>2.9969999999999999</v>
      </c>
      <c r="P7" s="139">
        <v>1.62184309879942E-4</v>
      </c>
      <c r="Q7" s="139">
        <v>3.9513335162234903E-6</v>
      </c>
    </row>
    <row r="8" spans="1:17" x14ac:dyDescent="0.3">
      <c r="A8" s="2">
        <v>423</v>
      </c>
      <c r="B8" s="2">
        <v>423</v>
      </c>
      <c r="C8" s="2" t="s">
        <v>295</v>
      </c>
      <c r="D8" s="2" t="s">
        <v>2182</v>
      </c>
      <c r="E8" s="17" t="s">
        <v>1347</v>
      </c>
      <c r="F8" s="2" t="s">
        <v>1877</v>
      </c>
      <c r="G8" s="2" t="s">
        <v>30</v>
      </c>
      <c r="H8" s="2" t="s">
        <v>113</v>
      </c>
      <c r="I8" s="2" t="s">
        <v>235</v>
      </c>
      <c r="J8" s="2" t="s">
        <v>140</v>
      </c>
      <c r="K8" s="2" t="s">
        <v>2185</v>
      </c>
      <c r="L8" s="129">
        <v>10.393000000000001</v>
      </c>
      <c r="M8" s="137">
        <v>2.5581999999999998</v>
      </c>
      <c r="N8" s="139">
        <v>0</v>
      </c>
      <c r="O8" s="129">
        <v>26.588999999999999</v>
      </c>
      <c r="P8" s="139">
        <v>1.43867834594824E-3</v>
      </c>
      <c r="Q8" s="139">
        <v>3.5050850304930103E-5</v>
      </c>
    </row>
    <row r="9" spans="1:17" x14ac:dyDescent="0.3">
      <c r="A9" s="2">
        <v>423</v>
      </c>
      <c r="B9" s="2">
        <v>423</v>
      </c>
      <c r="C9" s="2" t="s">
        <v>295</v>
      </c>
      <c r="D9" s="2" t="s">
        <v>2182</v>
      </c>
      <c r="E9" s="17" t="s">
        <v>1347</v>
      </c>
      <c r="F9" s="2" t="s">
        <v>1877</v>
      </c>
      <c r="G9" s="2" t="s">
        <v>30</v>
      </c>
      <c r="H9" s="2" t="s">
        <v>113</v>
      </c>
      <c r="I9" s="2" t="s">
        <v>235</v>
      </c>
      <c r="J9" s="2" t="s">
        <v>140</v>
      </c>
      <c r="K9" s="2" t="s">
        <v>706</v>
      </c>
      <c r="L9" s="129">
        <v>381.49799999999999</v>
      </c>
      <c r="M9" s="137">
        <v>3.8807</v>
      </c>
      <c r="N9" s="139">
        <v>0</v>
      </c>
      <c r="O9" s="129">
        <v>1480.4780000000001</v>
      </c>
      <c r="P9" s="139">
        <v>8.0106956819968697E-2</v>
      </c>
      <c r="Q9" s="139">
        <v>1.9516641504947201E-3</v>
      </c>
    </row>
    <row r="10" spans="1:17" x14ac:dyDescent="0.3">
      <c r="A10" s="2">
        <v>423</v>
      </c>
      <c r="B10" s="2">
        <v>423</v>
      </c>
      <c r="C10" s="2" t="s">
        <v>295</v>
      </c>
      <c r="D10" s="2" t="s">
        <v>2182</v>
      </c>
      <c r="E10" s="17" t="s">
        <v>1347</v>
      </c>
      <c r="F10" s="2" t="s">
        <v>1877</v>
      </c>
      <c r="G10" s="2" t="s">
        <v>30</v>
      </c>
      <c r="H10" s="2" t="s">
        <v>113</v>
      </c>
      <c r="I10" s="2" t="s">
        <v>235</v>
      </c>
      <c r="J10" s="2" t="s">
        <v>140</v>
      </c>
      <c r="K10" s="2" t="s">
        <v>2181</v>
      </c>
      <c r="L10" s="129">
        <v>2.4119999999999999</v>
      </c>
      <c r="M10" s="137">
        <v>2.2332000000000001E-2</v>
      </c>
      <c r="N10" s="139">
        <v>0</v>
      </c>
      <c r="O10" s="129">
        <v>5.3860000000000001</v>
      </c>
      <c r="P10" s="139">
        <v>2.91421444963516E-4</v>
      </c>
      <c r="Q10" s="139">
        <v>7.0999674609894403E-6</v>
      </c>
    </row>
    <row r="11" spans="1:17" x14ac:dyDescent="0.3">
      <c r="A11" s="2">
        <v>423</v>
      </c>
      <c r="B11" s="2">
        <v>423</v>
      </c>
      <c r="C11" s="2" t="s">
        <v>295</v>
      </c>
      <c r="D11" s="2" t="s">
        <v>2182</v>
      </c>
      <c r="E11" s="17" t="s">
        <v>1347</v>
      </c>
      <c r="F11" s="2" t="s">
        <v>1877</v>
      </c>
      <c r="G11" s="2" t="s">
        <v>30</v>
      </c>
      <c r="H11" s="2" t="s">
        <v>113</v>
      </c>
      <c r="I11" s="2" t="s">
        <v>235</v>
      </c>
      <c r="J11" s="2" t="s">
        <v>140</v>
      </c>
      <c r="K11" s="2" t="s">
        <v>2186</v>
      </c>
      <c r="L11" s="129">
        <v>0.34100000000000003</v>
      </c>
      <c r="M11" s="137">
        <v>0.51990000000000003</v>
      </c>
      <c r="N11" s="139">
        <v>0</v>
      </c>
      <c r="O11" s="129">
        <v>0.17699999999999999</v>
      </c>
      <c r="P11" s="139">
        <v>9.5831698855474204E-6</v>
      </c>
      <c r="Q11" s="139">
        <v>2.3347696450080701E-7</v>
      </c>
    </row>
    <row r="12" spans="1:17" x14ac:dyDescent="0.3">
      <c r="A12" s="2">
        <v>423</v>
      </c>
      <c r="B12" s="2">
        <v>423</v>
      </c>
      <c r="C12" s="2" t="s">
        <v>295</v>
      </c>
      <c r="D12" s="2" t="s">
        <v>2182</v>
      </c>
      <c r="E12" s="17" t="s">
        <v>1347</v>
      </c>
      <c r="F12" s="2" t="s">
        <v>1877</v>
      </c>
      <c r="G12" s="2" t="s">
        <v>78</v>
      </c>
      <c r="H12" s="2" t="s">
        <v>113</v>
      </c>
      <c r="I12" s="2" t="s">
        <v>235</v>
      </c>
      <c r="J12" s="2" t="s">
        <v>140</v>
      </c>
      <c r="K12" s="2" t="s">
        <v>2187</v>
      </c>
      <c r="L12" s="129">
        <v>9.5909999999999993</v>
      </c>
      <c r="M12" s="137">
        <v>0.33110000000000001</v>
      </c>
      <c r="N12" s="139">
        <v>0</v>
      </c>
      <c r="O12" s="129">
        <v>3.1760000000000002</v>
      </c>
      <c r="P12" s="139">
        <v>1.7183466081489501E-4</v>
      </c>
      <c r="Q12" s="139">
        <v>4.1864472280296699E-6</v>
      </c>
    </row>
    <row r="13" spans="1:17" x14ac:dyDescent="0.3">
      <c r="A13" s="2">
        <v>423</v>
      </c>
      <c r="B13" s="2">
        <v>423</v>
      </c>
      <c r="C13" s="2" t="s">
        <v>295</v>
      </c>
      <c r="D13" s="2" t="s">
        <v>2182</v>
      </c>
      <c r="E13" s="17" t="s">
        <v>1347</v>
      </c>
      <c r="F13" s="2" t="s">
        <v>1877</v>
      </c>
      <c r="G13" s="2" t="s">
        <v>30</v>
      </c>
      <c r="H13" s="2" t="s">
        <v>113</v>
      </c>
      <c r="I13" s="2" t="s">
        <v>235</v>
      </c>
      <c r="J13" s="2" t="s">
        <v>140</v>
      </c>
      <c r="K13" s="2" t="s">
        <v>832</v>
      </c>
      <c r="L13" s="129">
        <v>2.0190000000000001</v>
      </c>
      <c r="M13" s="137">
        <v>4.4409000000000001</v>
      </c>
      <c r="N13" s="139">
        <v>0</v>
      </c>
      <c r="O13" s="129">
        <v>8.968</v>
      </c>
      <c r="P13" s="139">
        <v>4.8526238395927603E-4</v>
      </c>
      <c r="Q13" s="139">
        <v>1.18225586884464E-5</v>
      </c>
    </row>
    <row r="14" spans="1:17" x14ac:dyDescent="0.3">
      <c r="A14" s="2">
        <v>423</v>
      </c>
      <c r="B14" s="2">
        <v>423</v>
      </c>
      <c r="C14" s="2" t="s">
        <v>295</v>
      </c>
      <c r="D14" s="2" t="s">
        <v>2182</v>
      </c>
      <c r="E14" s="17" t="s">
        <v>1347</v>
      </c>
      <c r="F14" s="2" t="s">
        <v>1875</v>
      </c>
      <c r="G14" s="2" t="s">
        <v>30</v>
      </c>
      <c r="H14" s="2" t="s">
        <v>113</v>
      </c>
      <c r="I14" s="2" t="s">
        <v>235</v>
      </c>
      <c r="J14" s="2" t="s">
        <v>140</v>
      </c>
      <c r="K14" s="2" t="s">
        <v>34</v>
      </c>
      <c r="L14" s="129">
        <v>7914.9650000000001</v>
      </c>
      <c r="M14" s="137">
        <v>1</v>
      </c>
      <c r="N14" s="139">
        <v>0</v>
      </c>
      <c r="O14" s="129">
        <v>7914.9650000000001</v>
      </c>
      <c r="P14" s="139">
        <v>0.42826959510802398</v>
      </c>
      <c r="Q14" s="139">
        <v>1.04340303102223E-2</v>
      </c>
    </row>
    <row r="15" spans="1:17" x14ac:dyDescent="0.3">
      <c r="A15" s="2">
        <v>423</v>
      </c>
      <c r="B15" s="2">
        <v>423</v>
      </c>
      <c r="C15" s="2" t="s">
        <v>295</v>
      </c>
      <c r="D15" s="2" t="s">
        <v>2182</v>
      </c>
      <c r="E15" s="17" t="s">
        <v>1347</v>
      </c>
      <c r="F15" s="2" t="s">
        <v>1877</v>
      </c>
      <c r="G15" s="2" t="s">
        <v>30</v>
      </c>
      <c r="H15" s="2" t="s">
        <v>113</v>
      </c>
      <c r="I15" s="2" t="s">
        <v>235</v>
      </c>
      <c r="J15" s="2" t="s">
        <v>140</v>
      </c>
      <c r="K15" s="2" t="s">
        <v>2188</v>
      </c>
      <c r="L15" s="129">
        <v>93.320999999999998</v>
      </c>
      <c r="M15" s="137">
        <v>4.1426999999999996</v>
      </c>
      <c r="N15" s="139">
        <v>0</v>
      </c>
      <c r="O15" s="129">
        <v>386.6</v>
      </c>
      <c r="P15" s="139">
        <v>2.09184976636329E-2</v>
      </c>
      <c r="Q15" s="139">
        <v>5.0964215335343903E-4</v>
      </c>
    </row>
    <row r="16" spans="1:17" x14ac:dyDescent="0.3">
      <c r="A16" s="2">
        <v>423</v>
      </c>
      <c r="B16" s="2">
        <v>423</v>
      </c>
      <c r="C16" s="2" t="s">
        <v>295</v>
      </c>
      <c r="D16" s="2" t="s">
        <v>2182</v>
      </c>
      <c r="E16" s="17" t="s">
        <v>1347</v>
      </c>
      <c r="F16" s="2" t="s">
        <v>1875</v>
      </c>
      <c r="G16" s="2" t="s">
        <v>30</v>
      </c>
      <c r="H16" s="2" t="s">
        <v>113</v>
      </c>
      <c r="I16" s="2" t="s">
        <v>235</v>
      </c>
      <c r="J16" s="2" t="s">
        <v>140</v>
      </c>
      <c r="K16" s="2" t="s">
        <v>34</v>
      </c>
      <c r="L16" s="129">
        <v>2E-3</v>
      </c>
      <c r="M16" s="137">
        <v>1</v>
      </c>
      <c r="N16" s="139">
        <v>0</v>
      </c>
      <c r="O16" s="129">
        <v>2E-3</v>
      </c>
      <c r="P16" s="139">
        <v>9.9019178144430306E-8</v>
      </c>
      <c r="Q16" s="139">
        <v>2.4124269335339603E-9</v>
      </c>
    </row>
    <row r="17" spans="1:17" x14ac:dyDescent="0.3">
      <c r="A17" s="2">
        <v>423</v>
      </c>
      <c r="B17" s="2">
        <v>423</v>
      </c>
      <c r="C17" s="2" t="s">
        <v>2179</v>
      </c>
      <c r="D17" s="2" t="s">
        <v>2180</v>
      </c>
      <c r="E17" s="17" t="s">
        <v>1347</v>
      </c>
      <c r="F17" s="2" t="s">
        <v>1877</v>
      </c>
      <c r="G17" s="2" t="s">
        <v>30</v>
      </c>
      <c r="H17" s="2" t="s">
        <v>113</v>
      </c>
      <c r="I17" s="2" t="s">
        <v>235</v>
      </c>
      <c r="J17" s="2" t="s">
        <v>140</v>
      </c>
      <c r="K17" s="2" t="s">
        <v>2181</v>
      </c>
      <c r="L17" s="129">
        <v>0</v>
      </c>
      <c r="M17" s="137">
        <v>2.2332000000000001E-2</v>
      </c>
      <c r="N17" s="139">
        <v>0</v>
      </c>
      <c r="O17" s="129">
        <v>0</v>
      </c>
      <c r="P17" s="139">
        <v>-3.6250758792154399E-10</v>
      </c>
      <c r="Q17" s="139">
        <v>-8.8318554556853304E-12</v>
      </c>
    </row>
    <row r="18" spans="1:17" x14ac:dyDescent="0.3">
      <c r="A18" s="2">
        <v>423</v>
      </c>
      <c r="B18" s="2">
        <v>423</v>
      </c>
      <c r="C18" s="2" t="s">
        <v>2179</v>
      </c>
      <c r="D18" s="2" t="s">
        <v>2180</v>
      </c>
      <c r="E18" s="17" t="s">
        <v>1347</v>
      </c>
      <c r="F18" s="2" t="s">
        <v>1877</v>
      </c>
      <c r="G18" s="2" t="s">
        <v>78</v>
      </c>
      <c r="H18" s="2" t="s">
        <v>113</v>
      </c>
      <c r="I18" s="2" t="s">
        <v>235</v>
      </c>
      <c r="J18" s="2" t="s">
        <v>140</v>
      </c>
      <c r="K18" s="2" t="s">
        <v>2187</v>
      </c>
      <c r="L18" s="129">
        <v>0</v>
      </c>
      <c r="M18" s="137">
        <v>0.33110000000000001</v>
      </c>
      <c r="N18" s="139">
        <v>0</v>
      </c>
      <c r="O18" s="129">
        <v>0</v>
      </c>
      <c r="P18" s="139">
        <v>1.7915437094874801E-10</v>
      </c>
      <c r="Q18" s="139">
        <v>4.3647790037874097E-12</v>
      </c>
    </row>
    <row r="19" spans="1:17" x14ac:dyDescent="0.3">
      <c r="A19" s="2">
        <v>423</v>
      </c>
      <c r="B19" s="2">
        <v>423</v>
      </c>
      <c r="C19" s="2" t="s">
        <v>2179</v>
      </c>
      <c r="D19" s="2" t="s">
        <v>2180</v>
      </c>
      <c r="E19" s="17" t="s">
        <v>1347</v>
      </c>
      <c r="F19" s="2" t="s">
        <v>1877</v>
      </c>
      <c r="G19" s="2" t="s">
        <v>30</v>
      </c>
      <c r="H19" s="2" t="s">
        <v>113</v>
      </c>
      <c r="I19" s="2" t="s">
        <v>235</v>
      </c>
      <c r="J19" s="2" t="s">
        <v>140</v>
      </c>
      <c r="K19" s="2" t="s">
        <v>832</v>
      </c>
      <c r="L19" s="129">
        <v>0</v>
      </c>
      <c r="M19" s="137">
        <v>4.4409000000000001</v>
      </c>
      <c r="N19" s="139">
        <v>0</v>
      </c>
      <c r="O19" s="129">
        <v>0</v>
      </c>
      <c r="P19" s="139">
        <v>-7.2087584954360709E-9</v>
      </c>
      <c r="Q19" s="139">
        <v>-1.75628635559524E-10</v>
      </c>
    </row>
    <row r="20" spans="1:17" x14ac:dyDescent="0.3">
      <c r="A20" s="2">
        <v>423</v>
      </c>
      <c r="B20" s="2">
        <v>423</v>
      </c>
      <c r="C20" s="2" t="s">
        <v>295</v>
      </c>
      <c r="D20" s="2" t="s">
        <v>2182</v>
      </c>
      <c r="E20" s="17" t="s">
        <v>1347</v>
      </c>
      <c r="F20" s="2" t="s">
        <v>1875</v>
      </c>
      <c r="G20" s="2" t="s">
        <v>30</v>
      </c>
      <c r="H20" s="2" t="s">
        <v>113</v>
      </c>
      <c r="I20" s="2" t="s">
        <v>235</v>
      </c>
      <c r="J20" s="2" t="s">
        <v>140</v>
      </c>
      <c r="K20" s="2" t="s">
        <v>34</v>
      </c>
      <c r="L20" s="129">
        <v>-3.0000000000000001E-3</v>
      </c>
      <c r="M20" s="137">
        <v>1</v>
      </c>
      <c r="N20" s="139">
        <v>0</v>
      </c>
      <c r="O20" s="129">
        <v>-3.0000000000000001E-3</v>
      </c>
      <c r="P20" s="139">
        <v>-1.4879931141922601E-7</v>
      </c>
      <c r="Q20" s="139">
        <v>-3.6252317307204404E-9</v>
      </c>
    </row>
    <row r="21" spans="1:17" x14ac:dyDescent="0.3">
      <c r="A21" s="2">
        <v>423</v>
      </c>
      <c r="B21" s="2">
        <v>423</v>
      </c>
      <c r="C21" s="2" t="s">
        <v>295</v>
      </c>
      <c r="D21" t="s">
        <v>2182</v>
      </c>
      <c r="E21" s="4" t="s">
        <v>1347</v>
      </c>
      <c r="F21" s="2" t="s">
        <v>1875</v>
      </c>
      <c r="G21" s="2" t="s">
        <v>30</v>
      </c>
      <c r="H21" s="2" t="s">
        <v>113</v>
      </c>
      <c r="I21" s="2" t="s">
        <v>235</v>
      </c>
      <c r="J21" s="2" t="s">
        <v>140</v>
      </c>
      <c r="K21" s="2" t="s">
        <v>34</v>
      </c>
      <c r="L21" s="129">
        <v>0</v>
      </c>
      <c r="M21" s="137">
        <v>1</v>
      </c>
      <c r="N21" s="139">
        <v>0</v>
      </c>
      <c r="O21" s="129">
        <v>0</v>
      </c>
      <c r="P21" s="139">
        <v>1.5691563749663799E-8</v>
      </c>
      <c r="Q21" s="139">
        <v>3.8229716433051899E-10</v>
      </c>
    </row>
    <row r="22" spans="1:17" x14ac:dyDescent="0.3">
      <c r="A22" s="2">
        <v>423</v>
      </c>
      <c r="B22" s="2">
        <v>15542</v>
      </c>
      <c r="C22" s="2" t="s">
        <v>295</v>
      </c>
      <c r="D22" s="2" t="s">
        <v>2182</v>
      </c>
      <c r="E22" s="4" t="s">
        <v>1347</v>
      </c>
      <c r="F22" s="2" t="s">
        <v>1875</v>
      </c>
      <c r="G22" s="2" t="s">
        <v>30</v>
      </c>
      <c r="H22" s="2" t="s">
        <v>113</v>
      </c>
      <c r="I22" s="2" t="s">
        <v>235</v>
      </c>
      <c r="J22" s="2" t="s">
        <v>140</v>
      </c>
      <c r="K22" s="2" t="s">
        <v>34</v>
      </c>
      <c r="L22" s="129">
        <v>0</v>
      </c>
      <c r="M22" s="137">
        <v>1</v>
      </c>
      <c r="N22" s="139">
        <v>0</v>
      </c>
      <c r="O22" s="129">
        <v>0</v>
      </c>
      <c r="P22" s="139">
        <v>-1.1888069482763199E-7</v>
      </c>
      <c r="Q22" s="139">
        <v>-4.3600842286397401E-9</v>
      </c>
    </row>
    <row r="23" spans="1:17" x14ac:dyDescent="0.3">
      <c r="A23" s="2">
        <v>423</v>
      </c>
      <c r="B23" s="2">
        <v>15542</v>
      </c>
      <c r="C23" s="2" t="s">
        <v>295</v>
      </c>
      <c r="D23" s="2" t="s">
        <v>2182</v>
      </c>
      <c r="E23" s="4" t="s">
        <v>1347</v>
      </c>
      <c r="F23" s="2" t="s">
        <v>1877</v>
      </c>
      <c r="G23" s="2" t="s">
        <v>30</v>
      </c>
      <c r="H23" s="2" t="s">
        <v>113</v>
      </c>
      <c r="I23" s="2" t="s">
        <v>235</v>
      </c>
      <c r="J23" s="2" t="s">
        <v>140</v>
      </c>
      <c r="K23" s="2" t="s">
        <v>83</v>
      </c>
      <c r="L23" s="129">
        <v>34.344999999999999</v>
      </c>
      <c r="M23" s="137">
        <v>3.306</v>
      </c>
      <c r="N23" s="139">
        <v>0</v>
      </c>
      <c r="O23" s="129">
        <v>113.545</v>
      </c>
      <c r="P23" s="139">
        <v>0.16872944537998799</v>
      </c>
      <c r="Q23" s="139">
        <v>6.1883436564287098E-3</v>
      </c>
    </row>
    <row r="24" spans="1:17" x14ac:dyDescent="0.3">
      <c r="A24" s="2">
        <v>423</v>
      </c>
      <c r="B24" s="2">
        <v>15542</v>
      </c>
      <c r="C24" s="2" t="s">
        <v>295</v>
      </c>
      <c r="D24" s="2" t="s">
        <v>2182</v>
      </c>
      <c r="E24" s="4" t="s">
        <v>1347</v>
      </c>
      <c r="F24" s="2" t="s">
        <v>1877</v>
      </c>
      <c r="G24" s="2" t="s">
        <v>30</v>
      </c>
      <c r="H24" s="2" t="s">
        <v>113</v>
      </c>
      <c r="I24" s="2" t="s">
        <v>235</v>
      </c>
      <c r="J24" s="2" t="s">
        <v>140</v>
      </c>
      <c r="K24" s="2" t="s">
        <v>706</v>
      </c>
      <c r="L24" s="129">
        <v>10.039999999999999</v>
      </c>
      <c r="M24" s="137">
        <v>3.8807</v>
      </c>
      <c r="N24" s="139">
        <v>0</v>
      </c>
      <c r="O24" s="129">
        <v>38.962000000000003</v>
      </c>
      <c r="P24" s="139">
        <v>5.7898093873329899E-2</v>
      </c>
      <c r="Q24" s="139">
        <v>2.1234782176486099E-3</v>
      </c>
    </row>
    <row r="25" spans="1:17" x14ac:dyDescent="0.3">
      <c r="A25" s="2">
        <v>423</v>
      </c>
      <c r="B25" s="2">
        <v>15542</v>
      </c>
      <c r="C25" s="2" t="s">
        <v>295</v>
      </c>
      <c r="D25" s="2" t="s">
        <v>2182</v>
      </c>
      <c r="E25" s="4" t="s">
        <v>1347</v>
      </c>
      <c r="F25" s="2" t="s">
        <v>1875</v>
      </c>
      <c r="G25" s="2" t="s">
        <v>30</v>
      </c>
      <c r="H25" s="2" t="s">
        <v>113</v>
      </c>
      <c r="I25" s="2" t="s">
        <v>235</v>
      </c>
      <c r="J25" s="2" t="s">
        <v>140</v>
      </c>
      <c r="K25" s="2" t="s">
        <v>34</v>
      </c>
      <c r="L25" s="129">
        <v>520.43600000000004</v>
      </c>
      <c r="M25" s="137">
        <v>1</v>
      </c>
      <c r="N25" s="139">
        <v>0</v>
      </c>
      <c r="O25" s="129">
        <v>520.43600000000004</v>
      </c>
      <c r="P25" s="139">
        <v>0.77337257962737704</v>
      </c>
      <c r="Q25" s="139">
        <v>2.8364315940320201E-2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dataValidations count="4">
    <dataValidation type="list" allowBlank="1" showInputMessage="1" showErrorMessage="1" sqref="G2:G20" xr:uid="{00000000-0002-0000-0200-000000000000}">
      <formula1>israel_abroad</formula1>
    </dataValidation>
    <dataValidation type="list" allowBlank="1" showInputMessage="1" showErrorMessage="1" sqref="H2:H20" xr:uid="{00000000-0002-0000-0200-000001000000}">
      <formula1>Holding_interest</formula1>
    </dataValidation>
    <dataValidation type="list" allowBlank="1" showInputMessage="1" showErrorMessage="1" sqref="J2:J21" xr:uid="{00000000-0002-0000-0200-000002000000}">
      <formula1>Rating_Agency</formula1>
    </dataValidation>
    <dataValidation type="list" allowBlank="1" showInputMessage="1" showErrorMessage="1" sqref="E2:E20" xr:uid="{00000000-0002-0000-0200-000003000000}">
      <formula1>Issuer_Number_Banks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4000000}">
          <x14:formula1>
            <xm:f>'אפשרויות בחירה'!$C$853:$C$861</xm:f>
          </x14:formula1>
          <xm:sqref>F2:F20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22"/>
  <sheetViews>
    <sheetView rightToLeft="1" workbookViewId="0">
      <selection activeCell="A2" sqref="A2"/>
    </sheetView>
  </sheetViews>
  <sheetFormatPr defaultColWidth="0" defaultRowHeight="14.1" customHeight="1" x14ac:dyDescent="0.3"/>
  <cols>
    <col min="1" max="20" width="11.6640625" style="2" customWidth="1"/>
    <col min="21" max="21" width="11.6640625" style="2" hidden="1" customWidth="1"/>
    <col min="22" max="16384" width="11.6640625" style="2" hidden="1"/>
  </cols>
  <sheetData>
    <row r="1" spans="1:20" ht="66" x14ac:dyDescent="0.3">
      <c r="A1" s="18" t="s">
        <v>0</v>
      </c>
      <c r="B1" s="18" t="s">
        <v>1</v>
      </c>
      <c r="C1" s="18" t="s">
        <v>1181</v>
      </c>
      <c r="D1" s="18" t="s">
        <v>1182</v>
      </c>
      <c r="E1" s="18" t="s">
        <v>1183</v>
      </c>
      <c r="F1" s="18" t="s">
        <v>1184</v>
      </c>
      <c r="G1" s="18" t="s">
        <v>1239</v>
      </c>
      <c r="H1" s="18" t="s">
        <v>6</v>
      </c>
      <c r="I1" s="18" t="s">
        <v>7</v>
      </c>
      <c r="J1" s="18" t="s">
        <v>97</v>
      </c>
      <c r="K1" s="18" t="s">
        <v>9</v>
      </c>
      <c r="L1" s="18" t="s">
        <v>10</v>
      </c>
      <c r="M1" s="18" t="s">
        <v>1189</v>
      </c>
      <c r="N1" s="18" t="s">
        <v>11</v>
      </c>
      <c r="O1" s="18" t="s">
        <v>18</v>
      </c>
      <c r="P1" s="18" t="s">
        <v>14</v>
      </c>
      <c r="Q1" s="18" t="s">
        <v>1190</v>
      </c>
      <c r="R1" s="18" t="s">
        <v>1240</v>
      </c>
      <c r="S1" s="18" t="s">
        <v>1241</v>
      </c>
      <c r="T1" s="18" t="s">
        <v>1242</v>
      </c>
    </row>
    <row r="2" spans="1:20" ht="14.1" customHeight="1" x14ac:dyDescent="0.3">
      <c r="D2" s="19"/>
      <c r="G2" s="17"/>
      <c r="H2" s="17"/>
      <c r="I2" s="17"/>
      <c r="J2" s="19"/>
      <c r="K2" s="19"/>
      <c r="L2" s="19"/>
      <c r="M2" s="19"/>
      <c r="Q2" s="19"/>
      <c r="R2" s="17"/>
      <c r="S2" s="17"/>
      <c r="T2" s="17"/>
    </row>
    <row r="3" spans="1:20" ht="14.1" customHeight="1" x14ac:dyDescent="0.3">
      <c r="D3" s="19"/>
      <c r="H3" s="17"/>
      <c r="I3" s="17"/>
      <c r="J3" s="19"/>
      <c r="K3" s="19"/>
      <c r="L3" s="19"/>
      <c r="M3" s="19"/>
      <c r="Q3" s="19"/>
    </row>
    <row r="4" spans="1:20" ht="14.1" customHeight="1" x14ac:dyDescent="0.3">
      <c r="D4" s="19"/>
      <c r="H4" s="17"/>
      <c r="I4" s="17"/>
      <c r="J4" s="19"/>
      <c r="K4" s="19"/>
      <c r="L4" s="19"/>
      <c r="M4" s="19"/>
      <c r="Q4" s="19"/>
    </row>
    <row r="5" spans="1:20" ht="14.1" customHeight="1" x14ac:dyDescent="0.3">
      <c r="D5" s="19"/>
      <c r="H5" s="17"/>
      <c r="I5" s="17"/>
      <c r="J5" s="19"/>
      <c r="K5" s="19"/>
      <c r="L5" s="19"/>
      <c r="M5" s="19"/>
      <c r="O5" s="7"/>
      <c r="Q5" s="19"/>
    </row>
    <row r="6" spans="1:20" ht="14.1" customHeight="1" x14ac:dyDescent="0.3">
      <c r="D6" s="19"/>
      <c r="H6" s="17"/>
      <c r="I6" s="17"/>
      <c r="J6" s="19"/>
      <c r="K6" s="19"/>
      <c r="L6" s="19"/>
      <c r="M6" s="19"/>
      <c r="O6" s="7"/>
      <c r="Q6" s="19"/>
    </row>
    <row r="7" spans="1:20" ht="14.1" customHeight="1" x14ac:dyDescent="0.3">
      <c r="D7" s="19"/>
      <c r="H7" s="17"/>
      <c r="I7" s="17"/>
      <c r="J7" s="19"/>
      <c r="K7" s="19"/>
      <c r="L7" s="19"/>
      <c r="M7" s="19"/>
      <c r="Q7" s="19"/>
    </row>
    <row r="8" spans="1:20" ht="14.1" customHeight="1" x14ac:dyDescent="0.3">
      <c r="D8" s="19"/>
      <c r="H8" s="17"/>
      <c r="I8" s="17"/>
      <c r="J8" s="19"/>
      <c r="K8" s="19"/>
      <c r="L8" s="19"/>
      <c r="M8" s="19"/>
      <c r="N8" s="7"/>
      <c r="Q8" s="19"/>
    </row>
    <row r="9" spans="1:20" ht="14.1" customHeight="1" x14ac:dyDescent="0.3">
      <c r="D9" s="19"/>
      <c r="H9" s="17"/>
      <c r="I9" s="17"/>
      <c r="J9" s="19"/>
      <c r="K9" s="19"/>
      <c r="L9" s="19"/>
      <c r="M9" s="19"/>
      <c r="Q9" s="19"/>
    </row>
    <row r="10" spans="1:20" ht="13.65" customHeight="1" x14ac:dyDescent="0.3">
      <c r="D10" s="19"/>
      <c r="H10" s="17"/>
      <c r="I10" s="17"/>
      <c r="J10" s="19"/>
      <c r="K10" s="19"/>
      <c r="L10" s="19"/>
      <c r="M10" s="19"/>
      <c r="Q10" s="19"/>
    </row>
    <row r="11" spans="1:20" ht="13.65" customHeight="1" x14ac:dyDescent="0.3">
      <c r="D11" s="19"/>
      <c r="H11" s="17"/>
      <c r="I11" s="17"/>
      <c r="J11" s="19"/>
      <c r="K11" s="19"/>
      <c r="L11" s="19"/>
      <c r="M11" s="19"/>
      <c r="Q11" s="19"/>
    </row>
    <row r="12" spans="1:20" ht="14.1" customHeight="1" x14ac:dyDescent="0.3">
      <c r="D12" s="19"/>
      <c r="H12" s="17"/>
      <c r="I12" s="17"/>
      <c r="J12" s="19"/>
      <c r="K12" s="19"/>
      <c r="L12" s="19"/>
      <c r="M12" s="19"/>
      <c r="Q12" s="19"/>
    </row>
    <row r="13" spans="1:20" ht="14.1" customHeight="1" x14ac:dyDescent="0.3">
      <c r="D13" s="19"/>
      <c r="H13" s="17"/>
      <c r="I13" s="17"/>
      <c r="J13" s="19"/>
      <c r="K13" s="19"/>
      <c r="L13" s="19"/>
      <c r="M13" s="19"/>
      <c r="Q13" s="19"/>
    </row>
    <row r="14" spans="1:20" ht="14.1" customHeight="1" x14ac:dyDescent="0.3">
      <c r="D14" s="19"/>
      <c r="H14" s="17"/>
      <c r="I14" s="17"/>
      <c r="J14" s="19"/>
      <c r="K14" s="19"/>
      <c r="L14" s="19"/>
      <c r="M14" s="19"/>
      <c r="Q14" s="19"/>
    </row>
    <row r="15" spans="1:20" ht="14.1" customHeight="1" x14ac:dyDescent="0.3">
      <c r="D15" s="19"/>
      <c r="H15" s="17"/>
      <c r="I15" s="17"/>
      <c r="J15" s="19"/>
      <c r="K15" s="19"/>
      <c r="L15" s="19"/>
      <c r="M15" s="19"/>
      <c r="Q15" s="19"/>
    </row>
    <row r="16" spans="1:20" ht="14.1" customHeight="1" x14ac:dyDescent="0.3">
      <c r="D16" s="19"/>
      <c r="H16" s="17"/>
      <c r="I16" s="17"/>
      <c r="J16" s="19"/>
      <c r="K16" s="19"/>
      <c r="L16" s="19"/>
      <c r="M16" s="19"/>
      <c r="Q16" s="19"/>
    </row>
    <row r="17" spans="4:17" ht="14.1" customHeight="1" x14ac:dyDescent="0.3">
      <c r="D17" s="19"/>
      <c r="H17" s="17"/>
      <c r="I17" s="17"/>
      <c r="J17" s="19"/>
      <c r="K17" s="19"/>
      <c r="L17" s="19"/>
      <c r="M17" s="19"/>
      <c r="Q17" s="19"/>
    </row>
    <row r="18" spans="4:17" ht="14.1" customHeight="1" x14ac:dyDescent="0.3">
      <c r="D18" s="19"/>
      <c r="H18" s="17"/>
      <c r="I18" s="17"/>
      <c r="J18" s="19"/>
      <c r="K18" s="19"/>
      <c r="L18" s="19"/>
      <c r="M18" s="19"/>
      <c r="Q18" s="19"/>
    </row>
    <row r="19" spans="4:17" ht="14.1" customHeight="1" x14ac:dyDescent="0.3">
      <c r="D19" s="19"/>
      <c r="H19" s="17"/>
      <c r="I19" s="17"/>
      <c r="J19" s="19"/>
      <c r="K19" s="19"/>
      <c r="L19" s="19"/>
      <c r="M19" s="19"/>
      <c r="Q19" s="19"/>
    </row>
    <row r="20" spans="4:17" ht="14.1" customHeight="1" x14ac:dyDescent="0.3">
      <c r="D20" s="19"/>
      <c r="H20" s="17"/>
      <c r="I20" s="17"/>
      <c r="J20" s="19"/>
      <c r="L20" s="19"/>
      <c r="M20" s="19"/>
      <c r="Q20" s="19"/>
    </row>
    <row r="21" spans="4:17" ht="14.1" customHeight="1" x14ac:dyDescent="0.3">
      <c r="D21" s="4"/>
    </row>
    <row r="22" spans="4:17" ht="14.1" customHeight="1" x14ac:dyDescent="0.3">
      <c r="D22" s="4"/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dataValidations count="8">
    <dataValidation type="list" allowBlank="1" showInputMessage="1" showErrorMessage="1" sqref="H2:H20" xr:uid="{00000000-0002-0000-1D00-000000000000}">
      <formula1>israel_abroad</formula1>
    </dataValidation>
    <dataValidation type="list" allowBlank="1" showInputMessage="1" showErrorMessage="1" sqref="I2:I20" xr:uid="{00000000-0002-0000-1D00-000001000000}">
      <formula1>Country_list</formula1>
    </dataValidation>
    <dataValidation type="list" allowBlank="1" showInputMessage="1" showErrorMessage="1" sqref="C8" xr:uid="{00000000-0002-0000-1D00-000002000000}">
      <formula1>#REF!</formula1>
    </dataValidation>
    <dataValidation type="list" allowBlank="1" showInputMessage="1" showErrorMessage="1" sqref="D2:D20" xr:uid="{00000000-0002-0000-1D00-000003000000}">
      <formula1>issuer_number_loan</formula1>
    </dataValidation>
    <dataValidation type="list" allowBlank="1" showInputMessage="1" showErrorMessage="1" sqref="L2:L20" xr:uid="{00000000-0002-0000-1D00-000004000000}">
      <formula1>Rating_Agency</formula1>
    </dataValidation>
    <dataValidation type="list" allowBlank="1" showInputMessage="1" showErrorMessage="1" sqref="Q2:Q20" xr:uid="{00000000-0002-0000-1D00-000005000000}">
      <formula1>Type_of_Interest_Rate</formula1>
    </dataValidation>
    <dataValidation type="list" allowBlank="1" showInputMessage="1" showErrorMessage="1" sqref="J2:J20" xr:uid="{00000000-0002-0000-1D00-000006000000}">
      <formula1>Holding_interest</formula1>
    </dataValidation>
    <dataValidation type="list" allowBlank="1" showInputMessage="1" showErrorMessage="1" sqref="M2:M20" xr:uid="{00000000-0002-0000-1D00-000007000000}">
      <formula1>what_is_rated_loans</formula1>
    </dataValidation>
  </dataValidation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29"/>
  <sheetViews>
    <sheetView rightToLeft="1" workbookViewId="0">
      <selection activeCell="C14" sqref="C14"/>
    </sheetView>
  </sheetViews>
  <sheetFormatPr defaultColWidth="0" defaultRowHeight="14.1" customHeight="1" x14ac:dyDescent="0.3"/>
  <cols>
    <col min="1" max="2" width="11.6640625" style="7" customWidth="1"/>
    <col min="3" max="3" width="20" style="7" bestFit="1" customWidth="1"/>
    <col min="4" max="8" width="11.6640625" style="7" customWidth="1"/>
    <col min="9" max="9" width="12.6640625" style="7" customWidth="1"/>
    <col min="10" max="17" width="11.6640625" style="7" customWidth="1"/>
    <col min="18" max="18" width="11.6640625" style="7" hidden="1" customWidth="1"/>
    <col min="19" max="16384" width="11.6640625" style="7" hidden="1"/>
  </cols>
  <sheetData>
    <row r="1" spans="1:17" ht="92.4" x14ac:dyDescent="0.3">
      <c r="A1" s="167" t="s">
        <v>0</v>
      </c>
      <c r="B1" s="167" t="s">
        <v>1</v>
      </c>
      <c r="C1" s="167" t="s">
        <v>5</v>
      </c>
      <c r="D1" s="167" t="s">
        <v>937</v>
      </c>
      <c r="E1" s="167" t="s">
        <v>938</v>
      </c>
      <c r="F1" s="167" t="s">
        <v>939</v>
      </c>
      <c r="G1" s="167" t="s">
        <v>940</v>
      </c>
      <c r="H1" s="167" t="s">
        <v>941</v>
      </c>
      <c r="I1" s="167" t="s">
        <v>942</v>
      </c>
      <c r="J1" s="167" t="s">
        <v>11</v>
      </c>
      <c r="K1" s="167" t="s">
        <v>1243</v>
      </c>
      <c r="L1" s="167" t="s">
        <v>1244</v>
      </c>
      <c r="M1" s="167" t="s">
        <v>1245</v>
      </c>
      <c r="N1" s="167" t="s">
        <v>1246</v>
      </c>
      <c r="O1" s="167" t="s">
        <v>1247</v>
      </c>
      <c r="P1" s="167" t="s">
        <v>1248</v>
      </c>
      <c r="Q1" s="167" t="s">
        <v>1249</v>
      </c>
    </row>
    <row r="2" spans="1:17" customFormat="1" ht="14.1" customHeight="1" x14ac:dyDescent="0.3">
      <c r="A2" s="29" t="s">
        <v>2190</v>
      </c>
      <c r="B2" s="29" t="s">
        <v>1160</v>
      </c>
      <c r="C2" s="14" t="s">
        <v>2013</v>
      </c>
      <c r="D2" s="14" t="s">
        <v>2191</v>
      </c>
      <c r="E2" s="14" t="s">
        <v>2192</v>
      </c>
      <c r="F2" s="14" t="s">
        <v>2193</v>
      </c>
      <c r="G2" s="14" t="s">
        <v>1011</v>
      </c>
      <c r="H2" s="14" t="s">
        <v>2194</v>
      </c>
      <c r="I2" s="14" t="s">
        <v>33</v>
      </c>
      <c r="J2" s="168" t="s">
        <v>83</v>
      </c>
      <c r="K2" s="169">
        <v>45685</v>
      </c>
      <c r="L2" s="170">
        <v>500000</v>
      </c>
      <c r="M2" s="170">
        <v>1653</v>
      </c>
      <c r="N2" s="170">
        <v>281100</v>
      </c>
      <c r="O2" s="170">
        <v>929.31659999999999</v>
      </c>
      <c r="P2" s="168" t="s">
        <v>2195</v>
      </c>
      <c r="Q2" s="169">
        <v>49310</v>
      </c>
    </row>
    <row r="3" spans="1:17" customFormat="1" ht="14.1" customHeight="1" x14ac:dyDescent="0.3">
      <c r="A3" s="29" t="s">
        <v>2190</v>
      </c>
      <c r="B3" s="29" t="s">
        <v>1160</v>
      </c>
      <c r="C3" s="14" t="s">
        <v>2013</v>
      </c>
      <c r="D3" s="14" t="s">
        <v>1014</v>
      </c>
      <c r="E3" s="14" t="s">
        <v>2196</v>
      </c>
      <c r="F3" s="14" t="s">
        <v>2197</v>
      </c>
      <c r="G3" s="14" t="s">
        <v>1014</v>
      </c>
      <c r="H3" s="14" t="s">
        <v>2198</v>
      </c>
      <c r="I3" s="14" t="s">
        <v>33</v>
      </c>
      <c r="J3" s="168" t="s">
        <v>83</v>
      </c>
      <c r="K3" s="169">
        <v>44585</v>
      </c>
      <c r="L3" s="170">
        <v>300000</v>
      </c>
      <c r="M3" s="170">
        <v>991.8</v>
      </c>
      <c r="N3" s="170">
        <v>185942</v>
      </c>
      <c r="O3" s="170">
        <v>614.72425199999998</v>
      </c>
      <c r="P3" s="168" t="s">
        <v>2199</v>
      </c>
      <c r="Q3" s="169">
        <v>46388</v>
      </c>
    </row>
    <row r="4" spans="1:17" customFormat="1" ht="13.65" customHeight="1" x14ac:dyDescent="0.3">
      <c r="A4" s="29" t="s">
        <v>2190</v>
      </c>
      <c r="B4" s="29" t="s">
        <v>1160</v>
      </c>
      <c r="C4" s="14" t="s">
        <v>2013</v>
      </c>
      <c r="D4" s="14" t="s">
        <v>2200</v>
      </c>
      <c r="E4" s="14" t="s">
        <v>1023</v>
      </c>
      <c r="F4" s="14" t="s">
        <v>2193</v>
      </c>
      <c r="G4" s="14" t="s">
        <v>1024</v>
      </c>
      <c r="H4" s="14" t="s">
        <v>2201</v>
      </c>
      <c r="I4" s="14" t="s">
        <v>33</v>
      </c>
      <c r="J4" s="168" t="s">
        <v>83</v>
      </c>
      <c r="K4" s="169">
        <v>45057</v>
      </c>
      <c r="L4" s="170">
        <v>500000</v>
      </c>
      <c r="M4" s="170">
        <v>1653</v>
      </c>
      <c r="N4" s="170">
        <v>239260.68</v>
      </c>
      <c r="O4" s="170">
        <v>790.99580807999996</v>
      </c>
      <c r="P4" s="168" t="s">
        <v>2202</v>
      </c>
      <c r="Q4" s="169">
        <v>48700</v>
      </c>
    </row>
    <row r="5" spans="1:17" customFormat="1" ht="13.65" customHeight="1" x14ac:dyDescent="0.3">
      <c r="A5" s="29" t="s">
        <v>2190</v>
      </c>
      <c r="B5" s="29" t="s">
        <v>1160</v>
      </c>
      <c r="C5" s="14" t="s">
        <v>2013</v>
      </c>
      <c r="D5" s="14" t="s">
        <v>1029</v>
      </c>
      <c r="E5" s="14" t="s">
        <v>2203</v>
      </c>
      <c r="F5" s="14" t="s">
        <v>2193</v>
      </c>
      <c r="G5" s="14" t="s">
        <v>1029</v>
      </c>
      <c r="H5" s="14" t="s">
        <v>2204</v>
      </c>
      <c r="I5" s="14" t="s">
        <v>33</v>
      </c>
      <c r="J5" s="168" t="s">
        <v>83</v>
      </c>
      <c r="K5" s="169">
        <v>45917</v>
      </c>
      <c r="L5" s="170">
        <v>600000</v>
      </c>
      <c r="M5" s="170">
        <v>1983.6</v>
      </c>
      <c r="N5" s="170">
        <v>502200</v>
      </c>
      <c r="O5" s="170">
        <v>1660.2732000000001</v>
      </c>
      <c r="P5" s="168" t="s">
        <v>2205</v>
      </c>
      <c r="Q5" s="169">
        <v>49571</v>
      </c>
    </row>
    <row r="6" spans="1:17" customFormat="1" ht="14.1" customHeight="1" x14ac:dyDescent="0.3">
      <c r="A6" s="29" t="s">
        <v>2190</v>
      </c>
      <c r="B6" s="29" t="s">
        <v>1160</v>
      </c>
      <c r="C6" s="14" t="s">
        <v>2013</v>
      </c>
      <c r="D6" s="14" t="s">
        <v>1034</v>
      </c>
      <c r="E6" s="14" t="s">
        <v>1035</v>
      </c>
      <c r="F6" s="14" t="s">
        <v>2193</v>
      </c>
      <c r="G6" s="14" t="s">
        <v>2206</v>
      </c>
      <c r="H6" s="14" t="s">
        <v>2207</v>
      </c>
      <c r="I6" s="14" t="s">
        <v>33</v>
      </c>
      <c r="J6" s="168" t="s">
        <v>83</v>
      </c>
      <c r="K6" s="169">
        <v>45084</v>
      </c>
      <c r="L6" s="170">
        <v>300000</v>
      </c>
      <c r="M6" s="170">
        <v>991.8</v>
      </c>
      <c r="N6" s="170">
        <v>56114</v>
      </c>
      <c r="O6" s="170">
        <v>185.51288400000001</v>
      </c>
      <c r="P6" s="168" t="s">
        <v>2208</v>
      </c>
      <c r="Q6" s="169">
        <v>46934</v>
      </c>
    </row>
    <row r="7" spans="1:17" customFormat="1" ht="14.1" customHeight="1" x14ac:dyDescent="0.3">
      <c r="A7" s="29" t="s">
        <v>2190</v>
      </c>
      <c r="B7" s="29" t="s">
        <v>1160</v>
      </c>
      <c r="C7" s="14" t="s">
        <v>2013</v>
      </c>
      <c r="D7" s="14" t="s">
        <v>2209</v>
      </c>
      <c r="E7" s="14" t="s">
        <v>2210</v>
      </c>
      <c r="F7" s="14" t="s">
        <v>2193</v>
      </c>
      <c r="G7" s="14" t="s">
        <v>2211</v>
      </c>
      <c r="H7" s="14" t="s">
        <v>2212</v>
      </c>
      <c r="I7" s="14" t="s">
        <v>33</v>
      </c>
      <c r="J7" s="168" t="s">
        <v>706</v>
      </c>
      <c r="K7" s="169">
        <v>44421</v>
      </c>
      <c r="L7" s="170">
        <v>1000000</v>
      </c>
      <c r="M7" s="170">
        <v>3880.7</v>
      </c>
      <c r="N7" s="170">
        <v>180755.54</v>
      </c>
      <c r="O7" s="170">
        <v>701.45802407799988</v>
      </c>
      <c r="P7" s="168" t="s">
        <v>2213</v>
      </c>
      <c r="Q7" s="169">
        <v>48061</v>
      </c>
    </row>
    <row r="8" spans="1:17" customFormat="1" ht="14.1" customHeight="1" x14ac:dyDescent="0.3">
      <c r="A8" s="29" t="s">
        <v>2190</v>
      </c>
      <c r="B8" s="29" t="s">
        <v>1160</v>
      </c>
      <c r="C8" s="14" t="s">
        <v>2013</v>
      </c>
      <c r="D8" s="14" t="s">
        <v>1044</v>
      </c>
      <c r="E8" s="14" t="s">
        <v>1043</v>
      </c>
      <c r="F8" s="14" t="s">
        <v>2193</v>
      </c>
      <c r="G8" s="14" t="s">
        <v>1044</v>
      </c>
      <c r="H8" s="14" t="s">
        <v>2214</v>
      </c>
      <c r="I8" s="14" t="s">
        <v>33</v>
      </c>
      <c r="J8" s="168" t="s">
        <v>83</v>
      </c>
      <c r="K8" s="169">
        <v>44629</v>
      </c>
      <c r="L8" s="170">
        <v>1000000</v>
      </c>
      <c r="M8" s="170">
        <v>3306</v>
      </c>
      <c r="N8" s="170">
        <v>299952</v>
      </c>
      <c r="O8" s="170">
        <v>991.64131200000008</v>
      </c>
      <c r="P8" s="168" t="s">
        <v>2215</v>
      </c>
      <c r="Q8" s="169">
        <v>46813</v>
      </c>
    </row>
    <row r="9" spans="1:17" customFormat="1" ht="14.1" customHeight="1" x14ac:dyDescent="0.3">
      <c r="A9" s="29" t="s">
        <v>2190</v>
      </c>
      <c r="B9" s="29" t="s">
        <v>1160</v>
      </c>
      <c r="C9" s="14" t="s">
        <v>2013</v>
      </c>
      <c r="D9" s="14" t="s">
        <v>2216</v>
      </c>
      <c r="E9" s="14" t="s">
        <v>985</v>
      </c>
      <c r="F9" s="14" t="s">
        <v>2197</v>
      </c>
      <c r="G9" s="14" t="s">
        <v>2217</v>
      </c>
      <c r="H9" s="14" t="s">
        <v>2218</v>
      </c>
      <c r="I9" s="14" t="s">
        <v>33</v>
      </c>
      <c r="J9" s="168" t="s">
        <v>83</v>
      </c>
      <c r="K9" s="169">
        <v>42573</v>
      </c>
      <c r="L9" s="170">
        <v>2000000</v>
      </c>
      <c r="M9" s="170">
        <v>6612</v>
      </c>
      <c r="N9" s="170">
        <v>214547</v>
      </c>
      <c r="O9" s="170">
        <v>709.29238199999998</v>
      </c>
      <c r="P9" s="168" t="s">
        <v>2219</v>
      </c>
      <c r="Q9" s="169">
        <v>46949</v>
      </c>
    </row>
    <row r="10" spans="1:17" customFormat="1" ht="14.1" customHeight="1" x14ac:dyDescent="0.3">
      <c r="A10" s="29" t="s">
        <v>2190</v>
      </c>
      <c r="B10" s="29" t="s">
        <v>1160</v>
      </c>
      <c r="C10" s="14" t="s">
        <v>2013</v>
      </c>
      <c r="D10" s="14" t="s">
        <v>2220</v>
      </c>
      <c r="E10" s="14" t="s">
        <v>1052</v>
      </c>
      <c r="F10" s="14" t="s">
        <v>2193</v>
      </c>
      <c r="G10" s="14" t="s">
        <v>2221</v>
      </c>
      <c r="H10" s="14" t="s">
        <v>2222</v>
      </c>
      <c r="I10" s="14" t="s">
        <v>33</v>
      </c>
      <c r="J10" s="168" t="s">
        <v>83</v>
      </c>
      <c r="K10" s="169">
        <v>44712</v>
      </c>
      <c r="L10" s="170">
        <v>320000</v>
      </c>
      <c r="M10" s="170">
        <v>1057.92</v>
      </c>
      <c r="N10" s="170">
        <v>0</v>
      </c>
      <c r="O10" s="171">
        <v>0</v>
      </c>
      <c r="P10" s="168" t="s">
        <v>2223</v>
      </c>
      <c r="Q10" s="169">
        <v>46508</v>
      </c>
    </row>
    <row r="11" spans="1:17" customFormat="1" ht="14.1" customHeight="1" x14ac:dyDescent="0.3">
      <c r="A11" s="29" t="s">
        <v>2190</v>
      </c>
      <c r="B11" s="29" t="s">
        <v>1160</v>
      </c>
      <c r="C11" s="14" t="s">
        <v>2013</v>
      </c>
      <c r="D11" s="14" t="s">
        <v>2224</v>
      </c>
      <c r="E11" s="14" t="s">
        <v>1067</v>
      </c>
      <c r="F11" s="14" t="s">
        <v>2193</v>
      </c>
      <c r="G11" s="14" t="s">
        <v>1066</v>
      </c>
      <c r="H11" s="14" t="s">
        <v>2225</v>
      </c>
      <c r="I11" s="14" t="s">
        <v>33</v>
      </c>
      <c r="J11" s="168" t="s">
        <v>83</v>
      </c>
      <c r="K11" s="169">
        <v>44939</v>
      </c>
      <c r="L11" s="170">
        <v>600000</v>
      </c>
      <c r="M11" s="170">
        <v>1983.6</v>
      </c>
      <c r="N11" s="170">
        <v>54000</v>
      </c>
      <c r="O11" s="170">
        <v>178.524</v>
      </c>
      <c r="P11" s="168" t="s">
        <v>2226</v>
      </c>
      <c r="Q11" s="169">
        <v>48029</v>
      </c>
    </row>
    <row r="12" spans="1:17" customFormat="1" ht="14.1" customHeight="1" x14ac:dyDescent="0.3">
      <c r="A12" s="29" t="s">
        <v>2190</v>
      </c>
      <c r="B12" s="29" t="s">
        <v>1160</v>
      </c>
      <c r="C12" s="14" t="s">
        <v>2013</v>
      </c>
      <c r="D12" s="14" t="s">
        <v>2227</v>
      </c>
      <c r="E12" s="14" t="s">
        <v>2228</v>
      </c>
      <c r="F12" s="14" t="s">
        <v>2193</v>
      </c>
      <c r="G12" s="14" t="s">
        <v>2229</v>
      </c>
      <c r="H12" s="14" t="s">
        <v>2230</v>
      </c>
      <c r="I12" s="14" t="s">
        <v>33</v>
      </c>
      <c r="J12" s="168" t="s">
        <v>83</v>
      </c>
      <c r="K12" s="169">
        <v>43614</v>
      </c>
      <c r="L12" s="170">
        <v>1500000</v>
      </c>
      <c r="M12" s="170">
        <v>4959</v>
      </c>
      <c r="N12" s="170">
        <v>320898</v>
      </c>
      <c r="O12" s="170">
        <v>1060.888788</v>
      </c>
      <c r="P12" s="168" t="s">
        <v>2231</v>
      </c>
      <c r="Q12" s="169">
        <v>46188</v>
      </c>
    </row>
    <row r="13" spans="1:17" customFormat="1" ht="14.1" customHeight="1" x14ac:dyDescent="0.3">
      <c r="A13" s="29" t="s">
        <v>2190</v>
      </c>
      <c r="B13" s="29" t="s">
        <v>1160</v>
      </c>
      <c r="C13" s="14" t="s">
        <v>2013</v>
      </c>
      <c r="D13" s="14" t="s">
        <v>2232</v>
      </c>
      <c r="E13" s="14" t="s">
        <v>1062</v>
      </c>
      <c r="F13" s="14" t="s">
        <v>2193</v>
      </c>
      <c r="G13" s="14" t="s">
        <v>2233</v>
      </c>
      <c r="H13" s="14" t="s">
        <v>2234</v>
      </c>
      <c r="I13" s="14" t="s">
        <v>33</v>
      </c>
      <c r="J13" s="168" t="s">
        <v>83</v>
      </c>
      <c r="K13" s="169">
        <v>43843</v>
      </c>
      <c r="L13" s="170">
        <v>1150000</v>
      </c>
      <c r="M13" s="170">
        <v>3801.9</v>
      </c>
      <c r="N13" s="170">
        <v>218500</v>
      </c>
      <c r="O13" s="170">
        <v>722.36099999999999</v>
      </c>
      <c r="P13" s="168" t="s">
        <v>2235</v>
      </c>
      <c r="Q13" s="169">
        <v>47484</v>
      </c>
    </row>
    <row r="14" spans="1:17" customFormat="1" ht="14.1" customHeight="1" x14ac:dyDescent="0.3">
      <c r="A14" s="29" t="s">
        <v>2190</v>
      </c>
      <c r="B14" s="29" t="s">
        <v>1160</v>
      </c>
      <c r="C14" s="14" t="s">
        <v>2013</v>
      </c>
      <c r="D14" s="14" t="s">
        <v>2232</v>
      </c>
      <c r="E14" s="14" t="s">
        <v>1062</v>
      </c>
      <c r="F14" s="14" t="s">
        <v>2193</v>
      </c>
      <c r="G14" s="14" t="s">
        <v>1063</v>
      </c>
      <c r="H14" s="14" t="s">
        <v>2236</v>
      </c>
      <c r="I14" s="14" t="s">
        <v>33</v>
      </c>
      <c r="J14" s="168" t="s">
        <v>83</v>
      </c>
      <c r="K14" s="169">
        <v>45098</v>
      </c>
      <c r="L14" s="170">
        <v>500000</v>
      </c>
      <c r="M14" s="170">
        <v>1653</v>
      </c>
      <c r="N14" s="170">
        <v>295000</v>
      </c>
      <c r="O14" s="170">
        <v>975.27</v>
      </c>
      <c r="P14" s="168" t="s">
        <v>2237</v>
      </c>
      <c r="Q14" s="169">
        <v>48731</v>
      </c>
    </row>
    <row r="15" spans="1:17" customFormat="1" ht="14.1" customHeight="1" x14ac:dyDescent="0.3">
      <c r="A15" s="29" t="s">
        <v>2190</v>
      </c>
      <c r="B15" s="29" t="s">
        <v>1160</v>
      </c>
      <c r="C15" s="14" t="s">
        <v>2013</v>
      </c>
      <c r="D15" s="14" t="s">
        <v>2238</v>
      </c>
      <c r="E15" s="14" t="s">
        <v>2239</v>
      </c>
      <c r="F15" s="14" t="s">
        <v>2193</v>
      </c>
      <c r="G15" s="14" t="s">
        <v>1072</v>
      </c>
      <c r="H15" s="14" t="s">
        <v>2240</v>
      </c>
      <c r="I15" s="14" t="s">
        <v>33</v>
      </c>
      <c r="J15" s="168" t="s">
        <v>83</v>
      </c>
      <c r="K15" s="169">
        <v>43915</v>
      </c>
      <c r="L15" s="170">
        <v>420000</v>
      </c>
      <c r="M15" s="170">
        <v>1388.52</v>
      </c>
      <c r="N15" s="170">
        <v>13088.72</v>
      </c>
      <c r="O15" s="170">
        <v>43.271308319999989</v>
      </c>
      <c r="P15" s="168" t="s">
        <v>2241</v>
      </c>
      <c r="Q15" s="169">
        <v>47543</v>
      </c>
    </row>
    <row r="16" spans="1:17" customFormat="1" ht="14.1" customHeight="1" x14ac:dyDescent="0.3">
      <c r="A16" s="29" t="s">
        <v>2190</v>
      </c>
      <c r="B16" s="29" t="s">
        <v>1160</v>
      </c>
      <c r="C16" s="14" t="s">
        <v>2013</v>
      </c>
      <c r="D16" s="14" t="s">
        <v>2242</v>
      </c>
      <c r="E16" s="14" t="s">
        <v>2243</v>
      </c>
      <c r="F16" s="14" t="s">
        <v>2193</v>
      </c>
      <c r="G16" s="14" t="s">
        <v>2242</v>
      </c>
      <c r="H16" s="14" t="s">
        <v>2244</v>
      </c>
      <c r="I16" s="14" t="s">
        <v>33</v>
      </c>
      <c r="J16" s="168" t="s">
        <v>83</v>
      </c>
      <c r="K16" s="169">
        <v>44887</v>
      </c>
      <c r="L16" s="170">
        <v>600000</v>
      </c>
      <c r="M16" s="170">
        <v>1983.6</v>
      </c>
      <c r="N16" s="170">
        <v>284572.48</v>
      </c>
      <c r="O16" s="170">
        <v>940.79661887999998</v>
      </c>
      <c r="P16" s="168" t="s">
        <v>2245</v>
      </c>
      <c r="Q16" s="169">
        <v>46608</v>
      </c>
    </row>
    <row r="17" spans="1:17" customFormat="1" ht="14.1" customHeight="1" x14ac:dyDescent="0.3">
      <c r="A17" s="29" t="s">
        <v>2190</v>
      </c>
      <c r="B17" s="29" t="s">
        <v>1160</v>
      </c>
      <c r="C17" s="14" t="s">
        <v>2013</v>
      </c>
      <c r="D17" s="14" t="s">
        <v>2246</v>
      </c>
      <c r="E17" s="14" t="s">
        <v>2247</v>
      </c>
      <c r="F17" s="14" t="s">
        <v>2193</v>
      </c>
      <c r="G17" s="14" t="s">
        <v>2248</v>
      </c>
      <c r="H17" s="14" t="s">
        <v>2249</v>
      </c>
      <c r="I17" s="14" t="s">
        <v>33</v>
      </c>
      <c r="J17" s="168" t="s">
        <v>83</v>
      </c>
      <c r="K17" s="169">
        <v>45134</v>
      </c>
      <c r="L17" s="170">
        <v>250000</v>
      </c>
      <c r="M17" s="170">
        <v>826.5</v>
      </c>
      <c r="N17" s="170">
        <v>76130</v>
      </c>
      <c r="O17" s="170">
        <v>251.68577999999999</v>
      </c>
      <c r="P17" s="168" t="s">
        <v>2250</v>
      </c>
      <c r="Q17" s="169">
        <v>48700</v>
      </c>
    </row>
    <row r="18" spans="1:17" customFormat="1" ht="14.1" customHeight="1" x14ac:dyDescent="0.3">
      <c r="A18" s="29" t="s">
        <v>2190</v>
      </c>
      <c r="B18" s="29" t="s">
        <v>1160</v>
      </c>
      <c r="C18" s="14" t="s">
        <v>2013</v>
      </c>
      <c r="D18" s="14" t="s">
        <v>2246</v>
      </c>
      <c r="E18" s="14" t="s">
        <v>2247</v>
      </c>
      <c r="F18" s="14" t="s">
        <v>2193</v>
      </c>
      <c r="G18" s="14" t="s">
        <v>2251</v>
      </c>
      <c r="H18" s="14" t="s">
        <v>2252</v>
      </c>
      <c r="I18" s="14" t="s">
        <v>33</v>
      </c>
      <c r="J18" s="168" t="s">
        <v>83</v>
      </c>
      <c r="K18" s="169">
        <v>43227</v>
      </c>
      <c r="L18" s="170">
        <v>1100000</v>
      </c>
      <c r="M18" s="170">
        <v>3636.6</v>
      </c>
      <c r="N18" s="170">
        <v>164450</v>
      </c>
      <c r="O18" s="170">
        <v>543.67169999999999</v>
      </c>
      <c r="P18" s="168" t="s">
        <v>2253</v>
      </c>
      <c r="Q18" s="169">
        <v>47969</v>
      </c>
    </row>
    <row r="19" spans="1:17" customFormat="1" ht="14.1" customHeight="1" x14ac:dyDescent="0.3">
      <c r="A19" s="29" t="s">
        <v>2190</v>
      </c>
      <c r="B19" s="29" t="s">
        <v>1160</v>
      </c>
      <c r="C19" s="14" t="s">
        <v>2013</v>
      </c>
      <c r="D19" s="14" t="s">
        <v>2254</v>
      </c>
      <c r="E19" s="14" t="s">
        <v>2255</v>
      </c>
      <c r="F19" s="14" t="s">
        <v>33</v>
      </c>
      <c r="G19" s="14" t="s">
        <v>2256</v>
      </c>
      <c r="H19" s="14" t="s">
        <v>2257</v>
      </c>
      <c r="I19" s="14" t="s">
        <v>33</v>
      </c>
      <c r="J19" s="168" t="s">
        <v>832</v>
      </c>
      <c r="K19" s="169">
        <v>44951</v>
      </c>
      <c r="L19" s="170">
        <v>1500000</v>
      </c>
      <c r="M19" s="170">
        <v>6661.35</v>
      </c>
      <c r="N19" s="170">
        <v>1205197</v>
      </c>
      <c r="O19" s="170">
        <v>5352.1593573</v>
      </c>
      <c r="P19" s="168" t="s">
        <v>2258</v>
      </c>
      <c r="Q19" s="169">
        <v>48580</v>
      </c>
    </row>
    <row r="20" spans="1:17" customFormat="1" ht="14.1" customHeight="1" x14ac:dyDescent="0.3">
      <c r="A20" s="29" t="s">
        <v>2190</v>
      </c>
      <c r="B20" s="29" t="s">
        <v>1160</v>
      </c>
      <c r="C20" s="14" t="s">
        <v>2013</v>
      </c>
      <c r="D20" s="14" t="s">
        <v>1090</v>
      </c>
      <c r="E20" s="14" t="s">
        <v>1091</v>
      </c>
      <c r="F20" s="14" t="s">
        <v>2193</v>
      </c>
      <c r="G20" s="14" t="s">
        <v>2259</v>
      </c>
      <c r="H20" s="14" t="s">
        <v>2260</v>
      </c>
      <c r="I20" s="14" t="s">
        <v>33</v>
      </c>
      <c r="J20" s="168" t="s">
        <v>83</v>
      </c>
      <c r="K20" s="169">
        <v>44859</v>
      </c>
      <c r="L20" s="170">
        <v>378996</v>
      </c>
      <c r="M20" s="170">
        <v>1252.9607759999999</v>
      </c>
      <c r="N20" s="170">
        <v>127321</v>
      </c>
      <c r="O20" s="170">
        <v>420.923226</v>
      </c>
      <c r="P20" s="168" t="s">
        <v>2261</v>
      </c>
      <c r="Q20" s="169">
        <v>47757</v>
      </c>
    </row>
    <row r="21" spans="1:17" customFormat="1" ht="14.1" customHeight="1" x14ac:dyDescent="0.3">
      <c r="A21" s="29" t="s">
        <v>2190</v>
      </c>
      <c r="B21" s="29" t="s">
        <v>1160</v>
      </c>
      <c r="C21" s="14" t="s">
        <v>2013</v>
      </c>
      <c r="D21" s="14" t="s">
        <v>2262</v>
      </c>
      <c r="E21" s="14" t="s">
        <v>1094</v>
      </c>
      <c r="F21" s="14" t="s">
        <v>2193</v>
      </c>
      <c r="G21" s="14" t="s">
        <v>1093</v>
      </c>
      <c r="H21" s="14" t="s">
        <v>2263</v>
      </c>
      <c r="I21" s="14" t="s">
        <v>33</v>
      </c>
      <c r="J21" s="168" t="s">
        <v>83</v>
      </c>
      <c r="K21" s="169">
        <v>44621</v>
      </c>
      <c r="L21" s="170">
        <v>500000</v>
      </c>
      <c r="M21" s="170">
        <v>1653</v>
      </c>
      <c r="N21" s="170">
        <v>258750</v>
      </c>
      <c r="O21" s="170">
        <v>855.42750000000001</v>
      </c>
      <c r="P21" s="168" t="s">
        <v>2264</v>
      </c>
      <c r="Q21" s="169">
        <v>46784</v>
      </c>
    </row>
    <row r="22" spans="1:17" customFormat="1" ht="14.1" customHeight="1" x14ac:dyDescent="0.3">
      <c r="A22" s="29" t="s">
        <v>2190</v>
      </c>
      <c r="B22" s="29" t="s">
        <v>1160</v>
      </c>
      <c r="C22" s="14" t="s">
        <v>2013</v>
      </c>
      <c r="D22" s="14" t="s">
        <v>2265</v>
      </c>
      <c r="E22" s="14" t="s">
        <v>990</v>
      </c>
      <c r="F22" s="14" t="s">
        <v>2197</v>
      </c>
      <c r="G22" s="14" t="s">
        <v>2266</v>
      </c>
      <c r="H22" s="14" t="s">
        <v>2267</v>
      </c>
      <c r="I22" s="14" t="s">
        <v>33</v>
      </c>
      <c r="J22" s="168" t="s">
        <v>34</v>
      </c>
      <c r="K22" s="169">
        <v>43009</v>
      </c>
      <c r="L22" s="170">
        <v>4000000</v>
      </c>
      <c r="M22" s="170">
        <v>4000</v>
      </c>
      <c r="N22" s="170">
        <v>4280467.68</v>
      </c>
      <c r="O22" s="170">
        <v>4280.4676799999997</v>
      </c>
      <c r="P22" s="168" t="s">
        <v>2268</v>
      </c>
      <c r="Q22" s="169">
        <v>46023</v>
      </c>
    </row>
    <row r="23" spans="1:17" customFormat="1" ht="14.1" customHeight="1" x14ac:dyDescent="0.3">
      <c r="A23" s="29" t="s">
        <v>2190</v>
      </c>
      <c r="B23" s="29" t="s">
        <v>1160</v>
      </c>
      <c r="C23" s="14" t="s">
        <v>2013</v>
      </c>
      <c r="D23" s="14" t="s">
        <v>2265</v>
      </c>
      <c r="E23" s="14" t="s">
        <v>990</v>
      </c>
      <c r="F23" s="14" t="s">
        <v>2197</v>
      </c>
      <c r="G23" s="14" t="s">
        <v>2269</v>
      </c>
      <c r="H23" s="14" t="s">
        <v>2270</v>
      </c>
      <c r="I23" s="14" t="s">
        <v>33</v>
      </c>
      <c r="J23" s="168" t="s">
        <v>34</v>
      </c>
      <c r="K23" s="169">
        <v>42841</v>
      </c>
      <c r="L23" s="170">
        <v>4000000</v>
      </c>
      <c r="M23" s="170">
        <v>4000</v>
      </c>
      <c r="N23" s="170">
        <v>1732189</v>
      </c>
      <c r="O23" s="170">
        <v>1732.1890000000001</v>
      </c>
      <c r="P23" s="168" t="s">
        <v>2271</v>
      </c>
      <c r="Q23" s="169">
        <v>45992</v>
      </c>
    </row>
    <row r="24" spans="1:17" customFormat="1" ht="14.1" customHeight="1" x14ac:dyDescent="0.3">
      <c r="A24" s="29" t="s">
        <v>2190</v>
      </c>
      <c r="B24" s="29" t="s">
        <v>1160</v>
      </c>
      <c r="C24" s="14" t="s">
        <v>2013</v>
      </c>
      <c r="D24" s="14" t="s">
        <v>2272</v>
      </c>
      <c r="E24" s="14" t="s">
        <v>1000</v>
      </c>
      <c r="F24" s="14" t="s">
        <v>2197</v>
      </c>
      <c r="G24" s="14" t="s">
        <v>2273</v>
      </c>
      <c r="H24" s="14" t="s">
        <v>2274</v>
      </c>
      <c r="I24" s="14" t="s">
        <v>33</v>
      </c>
      <c r="J24" s="168" t="s">
        <v>83</v>
      </c>
      <c r="K24" s="169">
        <v>44118</v>
      </c>
      <c r="L24" s="170">
        <v>560000</v>
      </c>
      <c r="M24" s="170">
        <v>1851.36</v>
      </c>
      <c r="N24" s="170">
        <v>78400</v>
      </c>
      <c r="O24" s="170">
        <v>259.19040000000001</v>
      </c>
      <c r="P24" s="168" t="s">
        <v>2275</v>
      </c>
      <c r="Q24" s="169">
        <v>47757</v>
      </c>
    </row>
    <row r="25" spans="1:17" customFormat="1" ht="14.1" customHeight="1" x14ac:dyDescent="0.3">
      <c r="A25" s="29" t="s">
        <v>2190</v>
      </c>
      <c r="B25" s="29" t="s">
        <v>1160</v>
      </c>
      <c r="C25" s="14" t="s">
        <v>2013</v>
      </c>
      <c r="D25" s="14" t="s">
        <v>1030</v>
      </c>
      <c r="E25" s="14" t="s">
        <v>1031</v>
      </c>
      <c r="F25" s="14" t="s">
        <v>2193</v>
      </c>
      <c r="G25" s="14" t="s">
        <v>1030</v>
      </c>
      <c r="H25" s="14" t="s">
        <v>2276</v>
      </c>
      <c r="I25" s="14" t="s">
        <v>33</v>
      </c>
      <c r="J25" s="168" t="s">
        <v>706</v>
      </c>
      <c r="K25" s="169">
        <v>45643</v>
      </c>
      <c r="L25" s="170">
        <v>850000</v>
      </c>
      <c r="M25" s="170">
        <v>3298.5949999999998</v>
      </c>
      <c r="N25" s="170">
        <v>637500</v>
      </c>
      <c r="O25" s="170">
        <v>2473.94625</v>
      </c>
      <c r="P25" s="168" t="s">
        <v>2277</v>
      </c>
      <c r="Q25" s="169">
        <v>47818</v>
      </c>
    </row>
    <row r="26" spans="1:17" customFormat="1" ht="14.1" customHeight="1" x14ac:dyDescent="0.3">
      <c r="A26" s="29" t="s">
        <v>2190</v>
      </c>
      <c r="B26" s="29" t="s">
        <v>1160</v>
      </c>
      <c r="C26" s="14" t="s">
        <v>2013</v>
      </c>
      <c r="D26" s="14" t="s">
        <v>960</v>
      </c>
      <c r="E26" s="14" t="s">
        <v>2278</v>
      </c>
      <c r="F26" s="14" t="s">
        <v>2193</v>
      </c>
      <c r="G26" s="14" t="s">
        <v>2279</v>
      </c>
      <c r="H26" s="14" t="s">
        <v>2280</v>
      </c>
      <c r="I26" s="14" t="s">
        <v>33</v>
      </c>
      <c r="J26" s="168" t="s">
        <v>34</v>
      </c>
      <c r="K26" s="169">
        <v>43782</v>
      </c>
      <c r="L26" s="170">
        <v>2581304</v>
      </c>
      <c r="M26" s="170">
        <v>2581.3040000000001</v>
      </c>
      <c r="N26" s="170">
        <v>481304</v>
      </c>
      <c r="O26" s="170">
        <v>481.30399999999997</v>
      </c>
      <c r="P26" s="168" t="s">
        <v>2281</v>
      </c>
      <c r="Q26" s="169">
        <v>46692</v>
      </c>
    </row>
    <row r="27" spans="1:17" customFormat="1" ht="14.1" customHeight="1" x14ac:dyDescent="0.3">
      <c r="A27" s="29" t="s">
        <v>2190</v>
      </c>
      <c r="B27" s="29" t="s">
        <v>1160</v>
      </c>
      <c r="C27" s="14" t="s">
        <v>2013</v>
      </c>
      <c r="D27" s="14" t="s">
        <v>960</v>
      </c>
      <c r="E27" s="14" t="s">
        <v>2282</v>
      </c>
      <c r="F27" s="14" t="s">
        <v>2193</v>
      </c>
      <c r="G27" s="14" t="s">
        <v>2283</v>
      </c>
      <c r="H27" s="14" t="s">
        <v>2284</v>
      </c>
      <c r="I27" s="14" t="s">
        <v>33</v>
      </c>
      <c r="J27" s="168" t="s">
        <v>34</v>
      </c>
      <c r="K27" s="169">
        <v>45039</v>
      </c>
      <c r="L27" s="170">
        <v>5000000</v>
      </c>
      <c r="M27" s="170">
        <v>5000</v>
      </c>
      <c r="N27" s="170">
        <v>2650000</v>
      </c>
      <c r="O27" s="170">
        <v>2650</v>
      </c>
      <c r="P27" s="168" t="s">
        <v>2285</v>
      </c>
      <c r="Q27" s="169">
        <v>47939</v>
      </c>
    </row>
    <row r="28" spans="1:17" customFormat="1" ht="14.1" customHeight="1" x14ac:dyDescent="0.3">
      <c r="A28" s="29" t="s">
        <v>2190</v>
      </c>
      <c r="B28" s="29" t="s">
        <v>1160</v>
      </c>
      <c r="C28" s="14" t="s">
        <v>2013</v>
      </c>
      <c r="D28" s="14" t="s">
        <v>2286</v>
      </c>
      <c r="E28" s="14" t="s">
        <v>1079</v>
      </c>
      <c r="F28" s="14" t="s">
        <v>2193</v>
      </c>
      <c r="G28" s="14" t="s">
        <v>2287</v>
      </c>
      <c r="H28" s="14" t="s">
        <v>2288</v>
      </c>
      <c r="I28" s="14" t="s">
        <v>33</v>
      </c>
      <c r="J28" s="168" t="s">
        <v>706</v>
      </c>
      <c r="K28" s="169">
        <v>43961</v>
      </c>
      <c r="L28" s="170">
        <v>1000000</v>
      </c>
      <c r="M28" s="170">
        <v>3880.7</v>
      </c>
      <c r="N28" s="170">
        <v>88889.37</v>
      </c>
      <c r="O28" s="170">
        <v>344.952978159</v>
      </c>
      <c r="P28" s="168" t="s">
        <v>2289</v>
      </c>
      <c r="Q28" s="169">
        <v>46753</v>
      </c>
    </row>
    <row r="29" spans="1:17" customFormat="1" ht="14.1" customHeight="1" x14ac:dyDescent="0.3">
      <c r="A29" s="29" t="s">
        <v>2190</v>
      </c>
      <c r="B29" s="29" t="s">
        <v>1160</v>
      </c>
      <c r="C29" s="14" t="s">
        <v>2013</v>
      </c>
      <c r="D29" s="14" t="s">
        <v>2290</v>
      </c>
      <c r="E29" s="14" t="s">
        <v>2291</v>
      </c>
      <c r="F29" s="14" t="s">
        <v>2197</v>
      </c>
      <c r="G29" s="14" t="s">
        <v>2292</v>
      </c>
      <c r="H29" s="14" t="s">
        <v>2293</v>
      </c>
      <c r="I29" s="14" t="s">
        <v>33</v>
      </c>
      <c r="J29" s="168" t="s">
        <v>34</v>
      </c>
      <c r="K29" s="169">
        <v>43803</v>
      </c>
      <c r="L29" s="170">
        <v>3200000</v>
      </c>
      <c r="M29" s="170">
        <v>3200</v>
      </c>
      <c r="N29" s="170">
        <v>949008</v>
      </c>
      <c r="O29" s="170">
        <v>949.00800000000004</v>
      </c>
      <c r="P29" s="168" t="s">
        <v>2294</v>
      </c>
      <c r="Q29" s="169">
        <v>46327</v>
      </c>
    </row>
  </sheetData>
  <sheetProtection formatColumns="0"/>
  <dataConsolidate/>
  <dataValidations count="2">
    <dataValidation type="list" allowBlank="1" showInputMessage="1" showErrorMessage="1" sqref="F2:F17" xr:uid="{B04D5B20-2DC2-49AD-A420-E6DBBCD70394}">
      <formula1>Issuer_Number_Fund</formula1>
    </dataValidation>
    <dataValidation type="list" allowBlank="1" showInputMessage="1" showErrorMessage="1" sqref="I2:I17" xr:uid="{CE46104A-EA83-4F0D-BF18-8D7092CE4B9E}">
      <formula1>Type_of_Security_ID_Fund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E1315"/>
  <sheetViews>
    <sheetView showGridLines="0" rightToLeft="1" zoomScale="85" zoomScaleNormal="85" workbookViewId="0">
      <pane ySplit="1" topLeftCell="A140" activePane="bottomLeft" state="frozen"/>
      <selection activeCell="A2" sqref="A2"/>
      <selection pane="bottomLeft" activeCell="A2" sqref="A2"/>
    </sheetView>
  </sheetViews>
  <sheetFormatPr defaultColWidth="0" defaultRowHeight="14.4" x14ac:dyDescent="0.3"/>
  <cols>
    <col min="1" max="1" width="29.44140625" style="7" customWidth="1"/>
    <col min="2" max="2" width="30.33203125" customWidth="1"/>
    <col min="3" max="3" width="90.88671875" style="14" customWidth="1"/>
    <col min="4" max="4" width="68.88671875" style="7" customWidth="1"/>
    <col min="5" max="5" width="29.77734375" bestFit="1" customWidth="1"/>
    <col min="6" max="6" width="9" hidden="1" customWidth="1"/>
    <col min="7" max="16384" width="9" hidden="1"/>
  </cols>
  <sheetData>
    <row r="1" spans="1:5" s="44" customFormat="1" ht="41.4" x14ac:dyDescent="0.3">
      <c r="A1" s="43" t="s">
        <v>1250</v>
      </c>
      <c r="B1" s="43" t="s">
        <v>1251</v>
      </c>
      <c r="C1" s="43" t="s">
        <v>1252</v>
      </c>
      <c r="D1" s="43" t="s">
        <v>1253</v>
      </c>
      <c r="E1"/>
    </row>
    <row r="2" spans="1:5" x14ac:dyDescent="0.3">
      <c r="A2" s="78"/>
      <c r="B2" s="78" t="s">
        <v>1254</v>
      </c>
      <c r="C2" s="20" t="s">
        <v>30</v>
      </c>
      <c r="D2" s="20"/>
    </row>
    <row r="3" spans="1:5" x14ac:dyDescent="0.3">
      <c r="A3" s="79"/>
      <c r="B3" s="79"/>
      <c r="C3" s="20" t="s">
        <v>78</v>
      </c>
      <c r="D3" s="20"/>
    </row>
    <row r="4" spans="1:5" ht="43.2" x14ac:dyDescent="0.3">
      <c r="A4" s="71"/>
      <c r="B4" s="92" t="s">
        <v>1255</v>
      </c>
      <c r="C4" s="21" t="s">
        <v>30</v>
      </c>
      <c r="D4" s="21"/>
    </row>
    <row r="5" spans="1:5" x14ac:dyDescent="0.3">
      <c r="A5" s="72"/>
      <c r="B5" s="93"/>
      <c r="C5" s="21" t="s">
        <v>1256</v>
      </c>
      <c r="D5" s="21"/>
    </row>
    <row r="6" spans="1:5" x14ac:dyDescent="0.3">
      <c r="A6" s="72"/>
      <c r="B6" s="93"/>
      <c r="C6" s="21" t="s">
        <v>1257</v>
      </c>
      <c r="D6" s="21"/>
    </row>
    <row r="7" spans="1:5" x14ac:dyDescent="0.3">
      <c r="A7" s="72"/>
      <c r="B7" s="93"/>
      <c r="C7" s="21" t="s">
        <v>1258</v>
      </c>
      <c r="D7" s="21"/>
    </row>
    <row r="8" spans="1:5" x14ac:dyDescent="0.3">
      <c r="A8" s="72"/>
      <c r="B8" s="93"/>
      <c r="C8" s="21" t="s">
        <v>1259</v>
      </c>
      <c r="D8" s="21"/>
    </row>
    <row r="9" spans="1:5" x14ac:dyDescent="0.3">
      <c r="A9" s="72"/>
      <c r="B9" s="93"/>
      <c r="C9" s="21" t="s">
        <v>1260</v>
      </c>
      <c r="D9" s="21"/>
    </row>
    <row r="10" spans="1:5" x14ac:dyDescent="0.3">
      <c r="A10" s="72"/>
      <c r="B10" s="93"/>
      <c r="C10" s="21" t="s">
        <v>1261</v>
      </c>
      <c r="D10" s="21"/>
    </row>
    <row r="11" spans="1:5" x14ac:dyDescent="0.3">
      <c r="A11" s="72"/>
      <c r="B11" s="93"/>
      <c r="C11" s="21" t="s">
        <v>1262</v>
      </c>
      <c r="D11" s="21"/>
      <c r="E11" t="s">
        <v>1263</v>
      </c>
    </row>
    <row r="12" spans="1:5" x14ac:dyDescent="0.3">
      <c r="A12" s="72"/>
      <c r="B12" s="93"/>
      <c r="C12" s="21" t="s">
        <v>1264</v>
      </c>
      <c r="D12" s="21"/>
      <c r="E12" t="s">
        <v>1263</v>
      </c>
    </row>
    <row r="13" spans="1:5" x14ac:dyDescent="0.3">
      <c r="A13" s="72"/>
      <c r="B13" s="93"/>
      <c r="C13" s="21" t="s">
        <v>1265</v>
      </c>
      <c r="D13" s="21"/>
    </row>
    <row r="14" spans="1:5" x14ac:dyDescent="0.3">
      <c r="A14" s="72"/>
      <c r="B14" s="93"/>
      <c r="C14" s="21" t="s">
        <v>977</v>
      </c>
      <c r="D14" s="21"/>
    </row>
    <row r="15" spans="1:5" x14ac:dyDescent="0.3">
      <c r="A15" s="72"/>
      <c r="B15" s="93"/>
      <c r="C15" s="21" t="s">
        <v>1266</v>
      </c>
      <c r="D15" s="21"/>
    </row>
    <row r="16" spans="1:5" x14ac:dyDescent="0.3">
      <c r="A16" s="72"/>
      <c r="B16" s="93"/>
      <c r="C16" s="21" t="s">
        <v>827</v>
      </c>
      <c r="D16" s="21"/>
    </row>
    <row r="17" spans="1:4" x14ac:dyDescent="0.3">
      <c r="A17" s="72"/>
      <c r="B17" s="93"/>
      <c r="C17" s="21" t="s">
        <v>1267</v>
      </c>
      <c r="D17" s="21"/>
    </row>
    <row r="18" spans="1:4" x14ac:dyDescent="0.3">
      <c r="A18" s="72"/>
      <c r="B18" s="93"/>
      <c r="C18" s="21" t="s">
        <v>1268</v>
      </c>
      <c r="D18" s="21"/>
    </row>
    <row r="19" spans="1:4" x14ac:dyDescent="0.3">
      <c r="A19" s="72"/>
      <c r="B19" s="93"/>
      <c r="C19" s="21" t="s">
        <v>1269</v>
      </c>
      <c r="D19" s="21"/>
    </row>
    <row r="20" spans="1:4" x14ac:dyDescent="0.3">
      <c r="A20" s="72"/>
      <c r="B20" s="93"/>
      <c r="C20" s="21" t="s">
        <v>1270</v>
      </c>
      <c r="D20" s="21"/>
    </row>
    <row r="21" spans="1:4" x14ac:dyDescent="0.3">
      <c r="A21" s="72"/>
      <c r="B21" s="93"/>
      <c r="C21" s="21" t="s">
        <v>79</v>
      </c>
      <c r="D21" s="21"/>
    </row>
    <row r="22" spans="1:4" x14ac:dyDescent="0.3">
      <c r="A22" s="72"/>
      <c r="B22" s="93"/>
      <c r="C22" s="21" t="s">
        <v>1271</v>
      </c>
      <c r="D22" s="21"/>
    </row>
    <row r="23" spans="1:4" x14ac:dyDescent="0.3">
      <c r="A23" s="72"/>
      <c r="B23" s="93"/>
      <c r="C23" s="21" t="s">
        <v>1272</v>
      </c>
      <c r="D23" s="21"/>
    </row>
    <row r="24" spans="1:4" x14ac:dyDescent="0.3">
      <c r="A24" s="72"/>
      <c r="B24" s="93"/>
      <c r="C24" s="21" t="s">
        <v>1273</v>
      </c>
      <c r="D24" s="21"/>
    </row>
    <row r="25" spans="1:4" x14ac:dyDescent="0.3">
      <c r="A25" s="72"/>
      <c r="B25" s="93"/>
      <c r="C25" s="21" t="s">
        <v>1274</v>
      </c>
      <c r="D25" s="21"/>
    </row>
    <row r="26" spans="1:4" x14ac:dyDescent="0.3">
      <c r="A26" s="72"/>
      <c r="B26" s="93"/>
      <c r="C26" s="21" t="s">
        <v>1275</v>
      </c>
      <c r="D26" s="21"/>
    </row>
    <row r="27" spans="1:4" x14ac:dyDescent="0.3">
      <c r="A27" s="72"/>
      <c r="B27" s="93"/>
      <c r="C27" s="21" t="s">
        <v>1276</v>
      </c>
      <c r="D27" s="21"/>
    </row>
    <row r="28" spans="1:4" x14ac:dyDescent="0.3">
      <c r="A28" s="72"/>
      <c r="B28" s="93"/>
      <c r="C28" s="21" t="s">
        <v>1277</v>
      </c>
      <c r="D28" s="21"/>
    </row>
    <row r="29" spans="1:4" x14ac:dyDescent="0.3">
      <c r="A29" s="72"/>
      <c r="B29" s="93"/>
      <c r="C29" s="21" t="s">
        <v>1278</v>
      </c>
      <c r="D29" s="21"/>
    </row>
    <row r="30" spans="1:4" x14ac:dyDescent="0.3">
      <c r="A30" s="72"/>
      <c r="B30" s="93"/>
      <c r="C30" s="21" t="s">
        <v>817</v>
      </c>
      <c r="D30" s="21"/>
    </row>
    <row r="31" spans="1:4" x14ac:dyDescent="0.3">
      <c r="A31" s="72"/>
      <c r="B31" s="93"/>
      <c r="C31" s="21" t="s">
        <v>1279</v>
      </c>
      <c r="D31" s="21"/>
    </row>
    <row r="32" spans="1:4" x14ac:dyDescent="0.3">
      <c r="A32" s="72"/>
      <c r="B32" s="93"/>
      <c r="C32" s="21" t="s">
        <v>1280</v>
      </c>
      <c r="D32" s="21"/>
    </row>
    <row r="33" spans="1:5" x14ac:dyDescent="0.3">
      <c r="A33" s="72"/>
      <c r="B33" s="93"/>
      <c r="C33" s="21" t="s">
        <v>1281</v>
      </c>
      <c r="D33" s="21"/>
    </row>
    <row r="34" spans="1:5" x14ac:dyDescent="0.3">
      <c r="A34" s="72"/>
      <c r="B34" s="93"/>
      <c r="C34" s="21" t="s">
        <v>1282</v>
      </c>
      <c r="D34" s="21"/>
    </row>
    <row r="35" spans="1:5" x14ac:dyDescent="0.3">
      <c r="A35" s="72"/>
      <c r="B35" s="93"/>
      <c r="C35" s="21" t="s">
        <v>787</v>
      </c>
      <c r="D35" s="21"/>
    </row>
    <row r="36" spans="1:5" x14ac:dyDescent="0.3">
      <c r="A36" s="72"/>
      <c r="B36" s="93"/>
      <c r="C36" s="21" t="s">
        <v>1283</v>
      </c>
      <c r="D36" s="21"/>
      <c r="E36" t="s">
        <v>1263</v>
      </c>
    </row>
    <row r="37" spans="1:5" x14ac:dyDescent="0.3">
      <c r="A37" s="72"/>
      <c r="B37" s="93"/>
      <c r="C37" s="7" t="s">
        <v>1284</v>
      </c>
      <c r="D37" s="21"/>
      <c r="E37" t="s">
        <v>1263</v>
      </c>
    </row>
    <row r="38" spans="1:5" x14ac:dyDescent="0.3">
      <c r="A38" s="72"/>
      <c r="B38" s="93"/>
      <c r="C38" s="21" t="s">
        <v>1285</v>
      </c>
      <c r="D38" s="21"/>
    </row>
    <row r="39" spans="1:5" x14ac:dyDescent="0.3">
      <c r="A39" s="72"/>
      <c r="B39" s="93"/>
      <c r="C39" s="21" t="s">
        <v>1286</v>
      </c>
      <c r="D39" s="21"/>
    </row>
    <row r="40" spans="1:5" x14ac:dyDescent="0.3">
      <c r="A40" s="72"/>
      <c r="B40" s="93"/>
      <c r="C40" s="21" t="s">
        <v>1287</v>
      </c>
      <c r="D40" s="21"/>
      <c r="E40" t="s">
        <v>1263</v>
      </c>
    </row>
    <row r="41" spans="1:5" x14ac:dyDescent="0.3">
      <c r="A41" s="72"/>
      <c r="B41" s="93"/>
      <c r="C41" s="21" t="s">
        <v>1288</v>
      </c>
      <c r="D41" s="21"/>
    </row>
    <row r="42" spans="1:5" x14ac:dyDescent="0.3">
      <c r="A42" s="72"/>
      <c r="B42" s="93"/>
      <c r="C42" s="21" t="s">
        <v>1289</v>
      </c>
      <c r="D42" s="21"/>
    </row>
    <row r="43" spans="1:5" x14ac:dyDescent="0.3">
      <c r="A43" s="72"/>
      <c r="B43" s="93"/>
      <c r="C43" s="21" t="s">
        <v>1290</v>
      </c>
      <c r="D43" s="21"/>
    </row>
    <row r="44" spans="1:5" x14ac:dyDescent="0.3">
      <c r="A44" s="72"/>
      <c r="B44" s="93"/>
      <c r="C44" s="21" t="s">
        <v>1291</v>
      </c>
      <c r="D44" s="21"/>
    </row>
    <row r="45" spans="1:5" x14ac:dyDescent="0.3">
      <c r="A45" s="72"/>
      <c r="B45" s="93"/>
      <c r="C45" s="21" t="s">
        <v>1292</v>
      </c>
      <c r="D45" s="21"/>
    </row>
    <row r="46" spans="1:5" x14ac:dyDescent="0.3">
      <c r="A46" s="72"/>
      <c r="B46" s="93"/>
      <c r="C46" s="21" t="s">
        <v>1293</v>
      </c>
      <c r="D46" s="21"/>
      <c r="E46" t="s">
        <v>1263</v>
      </c>
    </row>
    <row r="47" spans="1:5" x14ac:dyDescent="0.3">
      <c r="A47" s="72"/>
      <c r="B47" s="93"/>
      <c r="C47" s="21" t="s">
        <v>1294</v>
      </c>
      <c r="D47" s="21"/>
    </row>
    <row r="48" spans="1:5" x14ac:dyDescent="0.3">
      <c r="A48" s="72"/>
      <c r="B48" s="93"/>
      <c r="C48" s="21" t="s">
        <v>1295</v>
      </c>
      <c r="D48" s="21"/>
    </row>
    <row r="49" spans="1:5" x14ac:dyDescent="0.3">
      <c r="A49" s="72"/>
      <c r="B49" s="93"/>
      <c r="C49" s="21" t="s">
        <v>1296</v>
      </c>
      <c r="D49" s="21"/>
    </row>
    <row r="50" spans="1:5" x14ac:dyDescent="0.3">
      <c r="A50" s="72"/>
      <c r="B50" s="93"/>
      <c r="C50" s="21" t="s">
        <v>1032</v>
      </c>
      <c r="D50" s="21"/>
    </row>
    <row r="51" spans="1:5" x14ac:dyDescent="0.3">
      <c r="A51" s="72"/>
      <c r="B51" s="93"/>
      <c r="C51" s="21" t="s">
        <v>1297</v>
      </c>
      <c r="D51" s="21"/>
    </row>
    <row r="52" spans="1:5" x14ac:dyDescent="0.3">
      <c r="A52" s="72"/>
      <c r="B52" s="93"/>
      <c r="C52" s="21" t="s">
        <v>1298</v>
      </c>
      <c r="D52" s="21"/>
    </row>
    <row r="53" spans="1:5" x14ac:dyDescent="0.3">
      <c r="A53" s="72"/>
      <c r="B53" s="93"/>
      <c r="C53" s="21" t="s">
        <v>1299</v>
      </c>
      <c r="D53" s="21"/>
    </row>
    <row r="54" spans="1:5" x14ac:dyDescent="0.3">
      <c r="A54" s="72"/>
      <c r="B54" s="93"/>
      <c r="C54" s="21" t="s">
        <v>1300</v>
      </c>
      <c r="D54" s="21"/>
    </row>
    <row r="55" spans="1:5" x14ac:dyDescent="0.3">
      <c r="A55" s="72"/>
      <c r="B55" s="93"/>
      <c r="C55" s="21" t="s">
        <v>1301</v>
      </c>
      <c r="D55" s="21"/>
    </row>
    <row r="56" spans="1:5" x14ac:dyDescent="0.3">
      <c r="A56" s="72"/>
      <c r="B56" s="93"/>
      <c r="C56" s="21" t="s">
        <v>1302</v>
      </c>
      <c r="D56" s="21"/>
    </row>
    <row r="57" spans="1:5" x14ac:dyDescent="0.3">
      <c r="A57" s="72"/>
      <c r="B57" s="93"/>
      <c r="C57" s="21" t="s">
        <v>1303</v>
      </c>
      <c r="D57" s="21"/>
    </row>
    <row r="58" spans="1:5" x14ac:dyDescent="0.3">
      <c r="A58" s="72"/>
      <c r="B58" s="93"/>
      <c r="C58" s="21" t="s">
        <v>1304</v>
      </c>
      <c r="D58" s="21"/>
    </row>
    <row r="59" spans="1:5" x14ac:dyDescent="0.3">
      <c r="A59" s="72"/>
      <c r="B59" s="93"/>
      <c r="C59" s="21" t="s">
        <v>1305</v>
      </c>
      <c r="D59" s="21"/>
    </row>
    <row r="60" spans="1:5" x14ac:dyDescent="0.3">
      <c r="A60" s="72"/>
      <c r="B60" s="93"/>
      <c r="C60" s="21" t="s">
        <v>1306</v>
      </c>
      <c r="D60" s="21"/>
    </row>
    <row r="61" spans="1:5" x14ac:dyDescent="0.3">
      <c r="A61" s="72"/>
      <c r="B61" s="93"/>
      <c r="C61" s="21" t="s">
        <v>1307</v>
      </c>
      <c r="D61" s="21"/>
    </row>
    <row r="62" spans="1:5" x14ac:dyDescent="0.3">
      <c r="A62" s="72"/>
      <c r="B62" s="93"/>
      <c r="C62" s="21" t="s">
        <v>1308</v>
      </c>
      <c r="D62" s="21"/>
    </row>
    <row r="63" spans="1:5" x14ac:dyDescent="0.3">
      <c r="A63" s="72"/>
      <c r="B63" s="93"/>
      <c r="C63" s="21" t="s">
        <v>1309</v>
      </c>
      <c r="D63" s="21"/>
      <c r="E63" t="s">
        <v>1263</v>
      </c>
    </row>
    <row r="64" spans="1:5" x14ac:dyDescent="0.3">
      <c r="A64" s="72"/>
      <c r="B64" s="93"/>
      <c r="C64" s="21" t="s">
        <v>1310</v>
      </c>
      <c r="D64" s="21"/>
    </row>
    <row r="65" spans="1:4" x14ac:dyDescent="0.3">
      <c r="A65" s="72"/>
      <c r="B65" s="93"/>
      <c r="C65" s="21" t="s">
        <v>742</v>
      </c>
      <c r="D65" s="21"/>
    </row>
    <row r="66" spans="1:4" x14ac:dyDescent="0.3">
      <c r="A66" s="72"/>
      <c r="B66" s="93"/>
      <c r="C66" s="21" t="s">
        <v>1311</v>
      </c>
      <c r="D66" s="21"/>
    </row>
    <row r="67" spans="1:4" x14ac:dyDescent="0.3">
      <c r="A67" s="72"/>
      <c r="B67" s="93"/>
      <c r="C67" s="21" t="s">
        <v>1312</v>
      </c>
      <c r="D67" s="21"/>
    </row>
    <row r="68" spans="1:4" x14ac:dyDescent="0.3">
      <c r="A68" s="72"/>
      <c r="B68" s="93"/>
      <c r="C68" s="21" t="s">
        <v>1313</v>
      </c>
      <c r="D68" s="21"/>
    </row>
    <row r="69" spans="1:4" x14ac:dyDescent="0.3">
      <c r="A69" s="72"/>
      <c r="B69" s="93"/>
      <c r="C69" s="21" t="s">
        <v>1314</v>
      </c>
      <c r="D69" s="21"/>
    </row>
    <row r="70" spans="1:4" x14ac:dyDescent="0.3">
      <c r="A70" s="72"/>
      <c r="B70" s="93"/>
      <c r="C70" s="21" t="s">
        <v>1315</v>
      </c>
      <c r="D70" s="21"/>
    </row>
    <row r="71" spans="1:4" x14ac:dyDescent="0.3">
      <c r="A71" s="72"/>
      <c r="B71" s="93"/>
      <c r="C71" s="21" t="s">
        <v>1316</v>
      </c>
      <c r="D71" s="21"/>
    </row>
    <row r="72" spans="1:4" x14ac:dyDescent="0.3">
      <c r="A72" s="72"/>
      <c r="B72" s="93"/>
      <c r="C72" s="21" t="s">
        <v>1317</v>
      </c>
      <c r="D72" s="21"/>
    </row>
    <row r="73" spans="1:4" x14ac:dyDescent="0.3">
      <c r="A73" s="72"/>
      <c r="B73" s="93"/>
      <c r="C73" s="21" t="s">
        <v>1318</v>
      </c>
      <c r="D73" s="21"/>
    </row>
    <row r="74" spans="1:4" x14ac:dyDescent="0.3">
      <c r="A74" s="72"/>
      <c r="B74" s="93"/>
      <c r="C74" s="21" t="s">
        <v>1319</v>
      </c>
      <c r="D74" s="21"/>
    </row>
    <row r="75" spans="1:4" x14ac:dyDescent="0.3">
      <c r="A75" s="72"/>
      <c r="B75" s="93"/>
      <c r="C75" s="21" t="s">
        <v>1320</v>
      </c>
      <c r="D75" s="21"/>
    </row>
    <row r="76" spans="1:4" x14ac:dyDescent="0.3">
      <c r="A76" s="72"/>
      <c r="B76" s="93"/>
      <c r="C76" s="21" t="s">
        <v>1321</v>
      </c>
      <c r="D76" s="21"/>
    </row>
    <row r="77" spans="1:4" x14ac:dyDescent="0.3">
      <c r="A77" s="72"/>
      <c r="B77" s="93"/>
      <c r="C77" s="21" t="s">
        <v>1322</v>
      </c>
      <c r="D77" s="21"/>
    </row>
    <row r="78" spans="1:4" x14ac:dyDescent="0.3">
      <c r="A78" s="72"/>
      <c r="B78" s="93"/>
      <c r="C78" s="21" t="s">
        <v>1323</v>
      </c>
      <c r="D78" s="21"/>
    </row>
    <row r="79" spans="1:4" x14ac:dyDescent="0.3">
      <c r="A79" s="72"/>
      <c r="B79" s="93"/>
      <c r="C79" s="21" t="s">
        <v>1324</v>
      </c>
      <c r="D79" s="21"/>
    </row>
    <row r="80" spans="1:4" x14ac:dyDescent="0.3">
      <c r="A80" s="72"/>
      <c r="B80" s="93"/>
      <c r="C80" s="21" t="s">
        <v>1325</v>
      </c>
      <c r="D80" s="21"/>
    </row>
    <row r="81" spans="1:5" x14ac:dyDescent="0.3">
      <c r="A81" s="72"/>
      <c r="B81" s="93"/>
      <c r="C81" s="21" t="s">
        <v>1326</v>
      </c>
      <c r="D81" s="21"/>
    </row>
    <row r="82" spans="1:5" x14ac:dyDescent="0.3">
      <c r="A82" s="72"/>
      <c r="B82" s="93"/>
      <c r="C82" s="21" t="s">
        <v>1327</v>
      </c>
      <c r="D82" s="21"/>
    </row>
    <row r="83" spans="1:5" x14ac:dyDescent="0.3">
      <c r="A83" s="72"/>
      <c r="B83" s="93"/>
      <c r="C83" s="21" t="s">
        <v>1328</v>
      </c>
      <c r="D83" s="21"/>
    </row>
    <row r="84" spans="1:5" x14ac:dyDescent="0.3">
      <c r="A84" s="72"/>
      <c r="B84" s="93"/>
      <c r="C84" s="21" t="s">
        <v>1329</v>
      </c>
      <c r="D84" s="21"/>
    </row>
    <row r="85" spans="1:5" x14ac:dyDescent="0.3">
      <c r="A85" s="72"/>
      <c r="B85" s="93"/>
      <c r="C85" s="21" t="s">
        <v>1330</v>
      </c>
      <c r="D85" s="21"/>
    </row>
    <row r="86" spans="1:5" x14ac:dyDescent="0.3">
      <c r="A86" s="72"/>
      <c r="B86" s="93"/>
      <c r="C86" s="21" t="s">
        <v>585</v>
      </c>
      <c r="D86" s="21"/>
    </row>
    <row r="87" spans="1:5" x14ac:dyDescent="0.3">
      <c r="A87" s="72"/>
      <c r="B87" s="93"/>
      <c r="C87" s="21" t="s">
        <v>1331</v>
      </c>
      <c r="D87" s="21"/>
    </row>
    <row r="88" spans="1:5" x14ac:dyDescent="0.3">
      <c r="A88" s="72"/>
      <c r="B88" s="93"/>
      <c r="C88" s="21" t="s">
        <v>1020</v>
      </c>
      <c r="D88" s="21"/>
    </row>
    <row r="89" spans="1:5" x14ac:dyDescent="0.3">
      <c r="A89" s="72"/>
      <c r="B89" s="93"/>
      <c r="C89" s="21" t="s">
        <v>1332</v>
      </c>
      <c r="D89" s="21"/>
    </row>
    <row r="90" spans="1:5" x14ac:dyDescent="0.3">
      <c r="A90" s="72"/>
      <c r="B90" s="93"/>
      <c r="C90" s="21" t="s">
        <v>675</v>
      </c>
      <c r="D90" s="21"/>
    </row>
    <row r="91" spans="1:5" x14ac:dyDescent="0.3">
      <c r="A91" s="72"/>
      <c r="B91" s="93"/>
      <c r="C91" s="21" t="s">
        <v>1333</v>
      </c>
      <c r="D91" s="21"/>
    </row>
    <row r="92" spans="1:5" x14ac:dyDescent="0.3">
      <c r="A92" s="72"/>
      <c r="B92" s="93"/>
      <c r="C92" s="21" t="s">
        <v>1334</v>
      </c>
      <c r="D92" s="21"/>
    </row>
    <row r="93" spans="1:5" x14ac:dyDescent="0.3">
      <c r="A93" s="72"/>
      <c r="B93" s="93"/>
      <c r="C93" s="21" t="s">
        <v>224</v>
      </c>
      <c r="D93" s="21"/>
    </row>
    <row r="94" spans="1:5" x14ac:dyDescent="0.3">
      <c r="A94" s="72"/>
      <c r="B94" s="93"/>
      <c r="C94" s="21" t="s">
        <v>1335</v>
      </c>
      <c r="D94" s="21" t="s">
        <v>1336</v>
      </c>
      <c r="E94" t="s">
        <v>1263</v>
      </c>
    </row>
    <row r="95" spans="1:5" x14ac:dyDescent="0.3">
      <c r="A95" s="72"/>
      <c r="B95" s="93"/>
      <c r="C95" s="21" t="s">
        <v>1337</v>
      </c>
      <c r="D95" s="21" t="s">
        <v>1338</v>
      </c>
      <c r="E95" t="s">
        <v>1263</v>
      </c>
    </row>
    <row r="96" spans="1:5" x14ac:dyDescent="0.3">
      <c r="A96" s="72"/>
      <c r="B96" s="93"/>
      <c r="C96" s="21" t="s">
        <v>1339</v>
      </c>
      <c r="D96" s="21" t="s">
        <v>1338</v>
      </c>
      <c r="E96" t="s">
        <v>1263</v>
      </c>
    </row>
    <row r="97" spans="1:5" x14ac:dyDescent="0.3">
      <c r="A97" s="72"/>
      <c r="B97" s="93"/>
      <c r="C97" s="21" t="s">
        <v>1340</v>
      </c>
      <c r="D97" s="21" t="s">
        <v>1338</v>
      </c>
      <c r="E97" t="s">
        <v>1263</v>
      </c>
    </row>
    <row r="98" spans="1:5" x14ac:dyDescent="0.3">
      <c r="A98" s="72"/>
      <c r="B98" s="93"/>
      <c r="C98" s="21" t="s">
        <v>1341</v>
      </c>
      <c r="D98" s="21" t="s">
        <v>1338</v>
      </c>
      <c r="E98" t="s">
        <v>1263</v>
      </c>
    </row>
    <row r="99" spans="1:5" x14ac:dyDescent="0.3">
      <c r="A99" s="72"/>
      <c r="B99" s="93"/>
      <c r="C99" s="21" t="s">
        <v>1342</v>
      </c>
      <c r="D99" s="21" t="s">
        <v>1338</v>
      </c>
      <c r="E99" t="s">
        <v>1263</v>
      </c>
    </row>
    <row r="100" spans="1:5" x14ac:dyDescent="0.3">
      <c r="A100" s="72"/>
      <c r="B100" s="93"/>
      <c r="C100" s="21" t="s">
        <v>1343</v>
      </c>
      <c r="D100" s="21" t="s">
        <v>1338</v>
      </c>
      <c r="E100" t="s">
        <v>1263</v>
      </c>
    </row>
    <row r="101" spans="1:5" x14ac:dyDescent="0.3">
      <c r="A101" s="72"/>
      <c r="B101" s="93"/>
      <c r="C101" s="21" t="s">
        <v>1344</v>
      </c>
      <c r="D101" s="21" t="s">
        <v>1338</v>
      </c>
      <c r="E101" t="s">
        <v>1263</v>
      </c>
    </row>
    <row r="102" spans="1:5" x14ac:dyDescent="0.3">
      <c r="A102" s="72"/>
      <c r="B102" s="93"/>
      <c r="C102" s="21" t="s">
        <v>1345</v>
      </c>
      <c r="D102" s="21" t="s">
        <v>1338</v>
      </c>
      <c r="E102" t="s">
        <v>1263</v>
      </c>
    </row>
    <row r="103" spans="1:5" x14ac:dyDescent="0.3">
      <c r="A103" s="72"/>
      <c r="B103" s="93"/>
      <c r="C103" s="21" t="s">
        <v>1346</v>
      </c>
      <c r="D103" s="21" t="s">
        <v>1338</v>
      </c>
      <c r="E103" t="s">
        <v>1263</v>
      </c>
    </row>
    <row r="104" spans="1:5" x14ac:dyDescent="0.3">
      <c r="A104" s="67"/>
      <c r="B104" s="67" t="s">
        <v>94</v>
      </c>
      <c r="C104" s="20" t="s">
        <v>106</v>
      </c>
      <c r="D104" s="20"/>
    </row>
    <row r="105" spans="1:5" x14ac:dyDescent="0.3">
      <c r="A105" s="68"/>
      <c r="B105" s="68"/>
      <c r="C105" s="20" t="s">
        <v>93</v>
      </c>
      <c r="D105" s="20"/>
    </row>
    <row r="106" spans="1:5" x14ac:dyDescent="0.3">
      <c r="A106" s="68"/>
      <c r="B106" s="68"/>
      <c r="C106" s="20" t="s">
        <v>372</v>
      </c>
      <c r="D106" s="20"/>
    </row>
    <row r="107" spans="1:5" x14ac:dyDescent="0.3">
      <c r="A107" s="68"/>
      <c r="B107" s="68"/>
      <c r="C107" s="20" t="s">
        <v>121</v>
      </c>
      <c r="D107" s="20"/>
    </row>
    <row r="108" spans="1:5" x14ac:dyDescent="0.3">
      <c r="A108" s="68"/>
      <c r="B108" s="68"/>
      <c r="C108" s="20" t="s">
        <v>33</v>
      </c>
      <c r="D108" s="20"/>
    </row>
    <row r="109" spans="1:5" x14ac:dyDescent="0.3">
      <c r="A109" s="68"/>
      <c r="B109" s="68"/>
      <c r="C109" s="20" t="s">
        <v>582</v>
      </c>
      <c r="D109" s="20"/>
    </row>
    <row r="110" spans="1:5" x14ac:dyDescent="0.3">
      <c r="A110" s="69"/>
      <c r="B110" s="69"/>
      <c r="C110" s="20" t="s">
        <v>88</v>
      </c>
      <c r="D110" s="20"/>
    </row>
    <row r="111" spans="1:5" x14ac:dyDescent="0.3">
      <c r="A111" s="72"/>
      <c r="B111" s="58" t="s">
        <v>1214</v>
      </c>
      <c r="C111" s="21" t="s">
        <v>106</v>
      </c>
      <c r="D111" s="21"/>
    </row>
    <row r="112" spans="1:5" x14ac:dyDescent="0.3">
      <c r="A112" s="72"/>
      <c r="B112" s="59"/>
      <c r="C112" s="21" t="s">
        <v>1347</v>
      </c>
      <c r="D112" s="21"/>
    </row>
    <row r="113" spans="1:4" x14ac:dyDescent="0.3">
      <c r="A113" s="72"/>
      <c r="B113" s="60"/>
      <c r="C113" s="21" t="s">
        <v>1348</v>
      </c>
      <c r="D113" s="21"/>
    </row>
    <row r="114" spans="1:4" x14ac:dyDescent="0.3">
      <c r="A114" s="85"/>
      <c r="B114" s="85" t="s">
        <v>1349</v>
      </c>
      <c r="C114" s="20" t="s">
        <v>106</v>
      </c>
      <c r="D114" s="20"/>
    </row>
    <row r="115" spans="1:4" x14ac:dyDescent="0.3">
      <c r="A115" s="85"/>
      <c r="B115" s="85"/>
      <c r="C115" s="20" t="s">
        <v>372</v>
      </c>
      <c r="D115" s="20"/>
    </row>
    <row r="116" spans="1:4" x14ac:dyDescent="0.3">
      <c r="A116" s="85"/>
      <c r="B116" s="85"/>
      <c r="C116" s="20" t="s">
        <v>121</v>
      </c>
      <c r="D116" s="20"/>
    </row>
    <row r="117" spans="1:4" x14ac:dyDescent="0.3">
      <c r="A117" s="85"/>
      <c r="B117" s="85"/>
      <c r="C117" s="20" t="s">
        <v>582</v>
      </c>
      <c r="D117" s="20"/>
    </row>
    <row r="118" spans="1:4" x14ac:dyDescent="0.3">
      <c r="A118" s="71"/>
      <c r="B118" s="86" t="s">
        <v>1182</v>
      </c>
      <c r="C118" s="21" t="s">
        <v>106</v>
      </c>
      <c r="D118" s="21"/>
    </row>
    <row r="119" spans="1:4" x14ac:dyDescent="0.3">
      <c r="A119" s="8"/>
      <c r="B119" s="107"/>
      <c r="C119" s="21" t="s">
        <v>1350</v>
      </c>
      <c r="D119" s="21"/>
    </row>
    <row r="120" spans="1:4" x14ac:dyDescent="0.3">
      <c r="A120" s="8"/>
      <c r="B120" s="107"/>
      <c r="C120" s="21" t="s">
        <v>121</v>
      </c>
      <c r="D120" s="21"/>
    </row>
    <row r="121" spans="1:4" x14ac:dyDescent="0.3">
      <c r="A121" s="8"/>
      <c r="B121" s="107"/>
      <c r="C121" s="21" t="s">
        <v>33</v>
      </c>
      <c r="D121" s="21"/>
    </row>
    <row r="122" spans="1:4" x14ac:dyDescent="0.3">
      <c r="A122" s="8"/>
      <c r="B122" s="107"/>
      <c r="C122" s="21" t="s">
        <v>372</v>
      </c>
      <c r="D122" s="21"/>
    </row>
    <row r="123" spans="1:4" x14ac:dyDescent="0.3">
      <c r="A123" s="8"/>
      <c r="B123" s="107"/>
      <c r="C123" s="21" t="s">
        <v>1351</v>
      </c>
      <c r="D123" s="21"/>
    </row>
    <row r="124" spans="1:4" x14ac:dyDescent="0.3">
      <c r="A124" s="8"/>
      <c r="B124" s="107"/>
      <c r="C124" s="21" t="s">
        <v>1352</v>
      </c>
      <c r="D124" s="21"/>
    </row>
    <row r="125" spans="1:4" x14ac:dyDescent="0.3">
      <c r="A125" s="8"/>
      <c r="B125" s="107"/>
      <c r="C125" s="21" t="s">
        <v>582</v>
      </c>
      <c r="D125" s="21"/>
    </row>
    <row r="126" spans="1:4" x14ac:dyDescent="0.3">
      <c r="A126" s="72"/>
      <c r="B126" s="87"/>
      <c r="C126" s="21" t="s">
        <v>88</v>
      </c>
      <c r="D126" s="21"/>
    </row>
    <row r="127" spans="1:4" x14ac:dyDescent="0.3">
      <c r="A127" s="67"/>
      <c r="B127" s="67" t="s">
        <v>95</v>
      </c>
      <c r="C127" s="20" t="s">
        <v>109</v>
      </c>
      <c r="D127" s="20"/>
    </row>
    <row r="128" spans="1:4" x14ac:dyDescent="0.3">
      <c r="A128" s="68"/>
      <c r="B128" s="68"/>
      <c r="C128" s="20" t="s">
        <v>1353</v>
      </c>
      <c r="D128" s="20"/>
    </row>
    <row r="129" spans="1:5" x14ac:dyDescent="0.3">
      <c r="A129" s="68"/>
      <c r="B129" s="68"/>
      <c r="C129" s="20" t="s">
        <v>1354</v>
      </c>
      <c r="D129" s="20"/>
    </row>
    <row r="130" spans="1:5" x14ac:dyDescent="0.3">
      <c r="A130" s="68"/>
      <c r="B130" s="68"/>
      <c r="C130" s="20" t="s">
        <v>1146</v>
      </c>
      <c r="D130" s="20"/>
    </row>
    <row r="131" spans="1:5" x14ac:dyDescent="0.3">
      <c r="A131" s="68"/>
      <c r="B131" s="68"/>
      <c r="C131" s="20" t="s">
        <v>33</v>
      </c>
      <c r="D131" s="20"/>
    </row>
    <row r="132" spans="1:5" x14ac:dyDescent="0.3">
      <c r="A132" s="72"/>
      <c r="B132" s="59" t="s">
        <v>1355</v>
      </c>
      <c r="C132" s="21" t="s">
        <v>109</v>
      </c>
      <c r="D132" s="21"/>
    </row>
    <row r="133" spans="1:5" x14ac:dyDescent="0.3">
      <c r="A133" s="72"/>
      <c r="B133" s="59"/>
      <c r="C133" s="21" t="s">
        <v>33</v>
      </c>
      <c r="D133" s="21"/>
    </row>
    <row r="134" spans="1:5" x14ac:dyDescent="0.3">
      <c r="A134" s="73"/>
      <c r="B134" s="60"/>
      <c r="C134" s="21" t="s">
        <v>88</v>
      </c>
      <c r="D134" s="21"/>
    </row>
    <row r="135" spans="1:5" x14ac:dyDescent="0.3">
      <c r="A135" s="74"/>
      <c r="B135" s="74" t="s">
        <v>103</v>
      </c>
      <c r="C135" s="20" t="s">
        <v>111</v>
      </c>
      <c r="D135" s="20"/>
    </row>
    <row r="136" spans="1:5" x14ac:dyDescent="0.3">
      <c r="A136" s="75"/>
      <c r="B136" s="75"/>
      <c r="C136" s="20" t="s">
        <v>885</v>
      </c>
      <c r="D136" s="20"/>
      <c r="E136" t="s">
        <v>1263</v>
      </c>
    </row>
    <row r="137" spans="1:5" x14ac:dyDescent="0.3">
      <c r="A137" s="75"/>
      <c r="B137" s="75"/>
      <c r="C137" s="20" t="s">
        <v>1356</v>
      </c>
      <c r="D137" s="20" t="s">
        <v>1357</v>
      </c>
    </row>
    <row r="138" spans="1:5" x14ac:dyDescent="0.3">
      <c r="A138" s="75"/>
      <c r="B138" s="75"/>
      <c r="C138" s="20" t="s">
        <v>1358</v>
      </c>
      <c r="D138" s="20" t="s">
        <v>1359</v>
      </c>
    </row>
    <row r="139" spans="1:5" x14ac:dyDescent="0.3">
      <c r="A139" s="75"/>
      <c r="B139" s="75"/>
      <c r="C139" s="20" t="s">
        <v>1360</v>
      </c>
      <c r="D139" s="20"/>
    </row>
    <row r="140" spans="1:5" x14ac:dyDescent="0.3">
      <c r="A140" s="75"/>
      <c r="B140" s="75"/>
      <c r="C140" s="20" t="s">
        <v>1361</v>
      </c>
      <c r="D140" s="20"/>
    </row>
    <row r="141" spans="1:5" x14ac:dyDescent="0.3">
      <c r="A141" s="75"/>
      <c r="B141" s="75"/>
      <c r="C141" s="20" t="s">
        <v>1362</v>
      </c>
      <c r="D141" s="20"/>
    </row>
    <row r="142" spans="1:5" x14ac:dyDescent="0.3">
      <c r="A142" s="75"/>
      <c r="B142" s="75"/>
      <c r="C142" s="20" t="s">
        <v>1363</v>
      </c>
      <c r="D142" s="20"/>
    </row>
    <row r="143" spans="1:5" x14ac:dyDescent="0.3">
      <c r="A143" s="75"/>
      <c r="B143" s="75"/>
      <c r="C143" s="20" t="s">
        <v>1364</v>
      </c>
      <c r="D143" s="20"/>
    </row>
    <row r="144" spans="1:5" x14ac:dyDescent="0.3">
      <c r="A144" s="75"/>
      <c r="B144" s="75"/>
      <c r="C144" s="20" t="s">
        <v>1365</v>
      </c>
      <c r="D144" s="20"/>
    </row>
    <row r="145" spans="1:4" x14ac:dyDescent="0.3">
      <c r="A145" s="75"/>
      <c r="B145" s="75"/>
      <c r="C145" s="20" t="s">
        <v>88</v>
      </c>
      <c r="D145" s="20"/>
    </row>
    <row r="146" spans="1:4" x14ac:dyDescent="0.3">
      <c r="A146" s="71"/>
      <c r="B146" s="64" t="s">
        <v>1366</v>
      </c>
      <c r="C146" s="21" t="s">
        <v>1171</v>
      </c>
      <c r="D146" s="21"/>
    </row>
    <row r="147" spans="1:4" x14ac:dyDescent="0.3">
      <c r="A147" s="73"/>
      <c r="B147" s="66"/>
      <c r="C147" s="21" t="s">
        <v>113</v>
      </c>
      <c r="D147" s="21"/>
    </row>
    <row r="148" spans="1:4" x14ac:dyDescent="0.3">
      <c r="A148" s="53"/>
      <c r="B148" s="106" t="s">
        <v>8</v>
      </c>
      <c r="C148" s="20" t="s">
        <v>31</v>
      </c>
      <c r="D148" s="20" t="s">
        <v>1367</v>
      </c>
    </row>
    <row r="149" spans="1:4" x14ac:dyDescent="0.3">
      <c r="A149" s="54"/>
      <c r="B149" s="54"/>
      <c r="C149" s="20" t="s">
        <v>1368</v>
      </c>
      <c r="D149" s="20" t="s">
        <v>1369</v>
      </c>
    </row>
    <row r="150" spans="1:4" x14ac:dyDescent="0.3">
      <c r="A150" s="54"/>
      <c r="B150" s="54"/>
      <c r="C150" s="20" t="s">
        <v>619</v>
      </c>
      <c r="D150" s="20" t="s">
        <v>1370</v>
      </c>
    </row>
    <row r="151" spans="1:4" x14ac:dyDescent="0.3">
      <c r="A151" s="54"/>
      <c r="B151" s="54"/>
      <c r="C151" s="20" t="s">
        <v>586</v>
      </c>
      <c r="D151" s="20" t="s">
        <v>1371</v>
      </c>
    </row>
    <row r="152" spans="1:4" x14ac:dyDescent="0.3">
      <c r="A152" s="54"/>
      <c r="B152" s="54"/>
      <c r="C152" s="20" t="s">
        <v>1372</v>
      </c>
      <c r="D152" s="20" t="s">
        <v>1373</v>
      </c>
    </row>
    <row r="153" spans="1:4" x14ac:dyDescent="0.3">
      <c r="A153" s="54"/>
      <c r="B153" s="54"/>
      <c r="C153" s="20" t="s">
        <v>1374</v>
      </c>
      <c r="D153" s="20" t="s">
        <v>1375</v>
      </c>
    </row>
    <row r="154" spans="1:4" x14ac:dyDescent="0.3">
      <c r="A154" s="54"/>
      <c r="B154" s="54"/>
      <c r="C154" s="20" t="s">
        <v>1376</v>
      </c>
      <c r="D154" s="20" t="s">
        <v>1377</v>
      </c>
    </row>
    <row r="155" spans="1:4" x14ac:dyDescent="0.3">
      <c r="A155" s="54"/>
      <c r="B155" s="54"/>
      <c r="C155" s="20" t="s">
        <v>1378</v>
      </c>
      <c r="D155" s="20" t="s">
        <v>1379</v>
      </c>
    </row>
    <row r="156" spans="1:4" x14ac:dyDescent="0.3">
      <c r="A156" s="54"/>
      <c r="B156" s="54"/>
      <c r="C156" s="20" t="s">
        <v>1380</v>
      </c>
      <c r="D156" s="20" t="s">
        <v>1381</v>
      </c>
    </row>
    <row r="157" spans="1:4" x14ac:dyDescent="0.3">
      <c r="A157" s="54"/>
      <c r="B157" s="54"/>
      <c r="C157" s="20" t="s">
        <v>1382</v>
      </c>
      <c r="D157" s="20" t="s">
        <v>1383</v>
      </c>
    </row>
    <row r="158" spans="1:4" x14ac:dyDescent="0.3">
      <c r="A158" s="54"/>
      <c r="B158" s="54"/>
      <c r="C158" s="20" t="s">
        <v>1384</v>
      </c>
      <c r="D158" s="20" t="s">
        <v>1385</v>
      </c>
    </row>
    <row r="159" spans="1:4" x14ac:dyDescent="0.3">
      <c r="A159" s="54"/>
      <c r="B159" s="54"/>
      <c r="C159" s="20" t="s">
        <v>858</v>
      </c>
      <c r="D159" s="20" t="s">
        <v>1386</v>
      </c>
    </row>
    <row r="160" spans="1:4" x14ac:dyDescent="0.3">
      <c r="A160" s="54"/>
      <c r="B160" s="54"/>
      <c r="C160" s="20" t="s">
        <v>748</v>
      </c>
      <c r="D160" s="20" t="s">
        <v>1387</v>
      </c>
    </row>
    <row r="161" spans="1:4" x14ac:dyDescent="0.3">
      <c r="A161" s="54"/>
      <c r="B161" s="54"/>
      <c r="C161" s="20" t="s">
        <v>753</v>
      </c>
      <c r="D161" s="20" t="s">
        <v>1388</v>
      </c>
    </row>
    <row r="162" spans="1:4" x14ac:dyDescent="0.3">
      <c r="A162" s="54"/>
      <c r="B162" s="54"/>
      <c r="C162" s="20" t="s">
        <v>704</v>
      </c>
      <c r="D162" s="20" t="s">
        <v>1389</v>
      </c>
    </row>
    <row r="163" spans="1:4" x14ac:dyDescent="0.3">
      <c r="A163" s="54"/>
      <c r="B163" s="54"/>
      <c r="C163" s="20" t="s">
        <v>1390</v>
      </c>
      <c r="D163" s="20" t="s">
        <v>1391</v>
      </c>
    </row>
    <row r="164" spans="1:4" x14ac:dyDescent="0.3">
      <c r="A164" s="54"/>
      <c r="B164" s="54"/>
      <c r="C164" s="20" t="s">
        <v>1392</v>
      </c>
      <c r="D164" s="20" t="s">
        <v>1393</v>
      </c>
    </row>
    <row r="165" spans="1:4" x14ac:dyDescent="0.3">
      <c r="A165" s="54"/>
      <c r="B165" s="54"/>
      <c r="C165" s="20" t="s">
        <v>1394</v>
      </c>
      <c r="D165" s="20" t="s">
        <v>1395</v>
      </c>
    </row>
    <row r="166" spans="1:4" x14ac:dyDescent="0.3">
      <c r="A166" s="54"/>
      <c r="B166" s="54"/>
      <c r="C166" s="20" t="s">
        <v>1396</v>
      </c>
      <c r="D166" s="20" t="s">
        <v>1397</v>
      </c>
    </row>
    <row r="167" spans="1:4" x14ac:dyDescent="0.3">
      <c r="A167" s="54"/>
      <c r="B167" s="54"/>
      <c r="C167" s="20" t="s">
        <v>1398</v>
      </c>
      <c r="D167" s="20" t="s">
        <v>1399</v>
      </c>
    </row>
    <row r="168" spans="1:4" x14ac:dyDescent="0.3">
      <c r="A168" s="54"/>
      <c r="B168" s="54"/>
      <c r="C168" s="20" t="s">
        <v>719</v>
      </c>
      <c r="D168" s="20" t="s">
        <v>1400</v>
      </c>
    </row>
    <row r="169" spans="1:4" x14ac:dyDescent="0.3">
      <c r="A169" s="54"/>
      <c r="B169" s="54"/>
      <c r="C169" s="20" t="s">
        <v>1401</v>
      </c>
      <c r="D169" s="20" t="s">
        <v>1402</v>
      </c>
    </row>
    <row r="170" spans="1:4" x14ac:dyDescent="0.3">
      <c r="A170" s="54"/>
      <c r="B170" s="54"/>
      <c r="C170" s="20" t="s">
        <v>1403</v>
      </c>
      <c r="D170" s="20" t="s">
        <v>1404</v>
      </c>
    </row>
    <row r="171" spans="1:4" x14ac:dyDescent="0.3">
      <c r="A171" s="54"/>
      <c r="B171" s="54"/>
      <c r="C171" s="20" t="s">
        <v>1405</v>
      </c>
      <c r="D171" s="20" t="s">
        <v>1406</v>
      </c>
    </row>
    <row r="172" spans="1:4" x14ac:dyDescent="0.3">
      <c r="A172" s="54"/>
      <c r="B172" s="54"/>
      <c r="C172" s="20" t="s">
        <v>1407</v>
      </c>
      <c r="D172" s="20" t="s">
        <v>1408</v>
      </c>
    </row>
    <row r="173" spans="1:4" x14ac:dyDescent="0.3">
      <c r="A173" s="54"/>
      <c r="B173" s="54"/>
      <c r="C173" s="20" t="s">
        <v>1409</v>
      </c>
      <c r="D173" s="20" t="s">
        <v>1410</v>
      </c>
    </row>
    <row r="174" spans="1:4" x14ac:dyDescent="0.3">
      <c r="A174" s="54"/>
      <c r="B174" s="54"/>
      <c r="C174" s="20" t="s">
        <v>1411</v>
      </c>
      <c r="D174" s="20" t="s">
        <v>1412</v>
      </c>
    </row>
    <row r="175" spans="1:4" x14ac:dyDescent="0.3">
      <c r="A175" s="54"/>
      <c r="B175" s="54"/>
      <c r="C175" s="20" t="s">
        <v>1413</v>
      </c>
      <c r="D175" s="20" t="s">
        <v>1414</v>
      </c>
    </row>
    <row r="176" spans="1:4" x14ac:dyDescent="0.3">
      <c r="A176" s="54"/>
      <c r="B176" s="54"/>
      <c r="C176" s="20" t="s">
        <v>1415</v>
      </c>
      <c r="D176" s="20" t="s">
        <v>1416</v>
      </c>
    </row>
    <row r="177" spans="1:5" x14ac:dyDescent="0.3">
      <c r="A177" s="54"/>
      <c r="B177" s="54"/>
      <c r="C177" s="20" t="s">
        <v>1417</v>
      </c>
      <c r="D177" s="20" t="s">
        <v>1418</v>
      </c>
    </row>
    <row r="178" spans="1:5" x14ac:dyDescent="0.3">
      <c r="A178" s="54"/>
      <c r="B178" s="54"/>
      <c r="C178" s="20" t="s">
        <v>1419</v>
      </c>
      <c r="D178" s="20" t="s">
        <v>1420</v>
      </c>
    </row>
    <row r="179" spans="1:5" x14ac:dyDescent="0.3">
      <c r="A179" s="54"/>
      <c r="B179" s="54"/>
      <c r="C179" s="20" t="s">
        <v>1421</v>
      </c>
      <c r="D179" s="20" t="s">
        <v>1422</v>
      </c>
    </row>
    <row r="180" spans="1:5" x14ac:dyDescent="0.3">
      <c r="A180" s="54"/>
      <c r="B180" s="54"/>
      <c r="C180" s="20" t="s">
        <v>80</v>
      </c>
      <c r="D180" s="20" t="s">
        <v>1423</v>
      </c>
      <c r="E180" t="s">
        <v>1263</v>
      </c>
    </row>
    <row r="181" spans="1:5" x14ac:dyDescent="0.3">
      <c r="A181" s="54"/>
      <c r="B181" s="54"/>
      <c r="C181" s="20" t="s">
        <v>88</v>
      </c>
      <c r="D181" s="20" t="s">
        <v>88</v>
      </c>
    </row>
    <row r="182" spans="1:5" x14ac:dyDescent="0.3">
      <c r="A182" s="71"/>
      <c r="B182" s="64" t="s">
        <v>1424</v>
      </c>
      <c r="C182" s="46" t="s">
        <v>116</v>
      </c>
      <c r="D182" s="46"/>
    </row>
    <row r="183" spans="1:5" x14ac:dyDescent="0.3">
      <c r="A183" s="72"/>
      <c r="B183" s="65"/>
      <c r="C183" s="46" t="s">
        <v>1209</v>
      </c>
      <c r="D183" s="46"/>
    </row>
    <row r="184" spans="1:5" x14ac:dyDescent="0.3">
      <c r="A184" s="72"/>
      <c r="B184" s="65"/>
      <c r="C184" s="46" t="s">
        <v>1425</v>
      </c>
      <c r="D184" s="46"/>
    </row>
    <row r="185" spans="1:5" x14ac:dyDescent="0.3">
      <c r="A185" s="73"/>
      <c r="B185" s="66"/>
      <c r="C185" s="47" t="s">
        <v>169</v>
      </c>
      <c r="D185" s="47"/>
    </row>
    <row r="186" spans="1:5" x14ac:dyDescent="0.3">
      <c r="A186" s="67"/>
      <c r="B186" s="67" t="s">
        <v>100</v>
      </c>
      <c r="C186" s="45" t="s">
        <v>1426</v>
      </c>
      <c r="D186" s="45"/>
    </row>
    <row r="187" spans="1:5" x14ac:dyDescent="0.3">
      <c r="A187" s="68"/>
      <c r="B187" s="68"/>
      <c r="C187" s="45" t="s">
        <v>118</v>
      </c>
      <c r="D187" s="45"/>
    </row>
    <row r="188" spans="1:5" x14ac:dyDescent="0.3">
      <c r="A188" s="71"/>
      <c r="B188" s="64" t="s">
        <v>10</v>
      </c>
      <c r="C188" s="47" t="s">
        <v>140</v>
      </c>
      <c r="D188" s="47" t="s">
        <v>1427</v>
      </c>
    </row>
    <row r="189" spans="1:5" x14ac:dyDescent="0.3">
      <c r="A189" s="72"/>
      <c r="B189" s="65"/>
      <c r="C189" s="47" t="s">
        <v>115</v>
      </c>
      <c r="D189" s="47" t="s">
        <v>1428</v>
      </c>
    </row>
    <row r="190" spans="1:5" x14ac:dyDescent="0.3">
      <c r="A190" s="72"/>
      <c r="B190" s="65"/>
      <c r="C190" s="47" t="s">
        <v>33</v>
      </c>
      <c r="D190" s="47" t="s">
        <v>33</v>
      </c>
    </row>
    <row r="191" spans="1:5" x14ac:dyDescent="0.3">
      <c r="A191" s="72"/>
      <c r="B191" s="65"/>
      <c r="C191" s="47" t="s">
        <v>1429</v>
      </c>
      <c r="D191" s="47" t="s">
        <v>1430</v>
      </c>
    </row>
    <row r="192" spans="1:5" x14ac:dyDescent="0.3">
      <c r="A192" s="72"/>
      <c r="B192" s="65"/>
      <c r="C192" s="47" t="s">
        <v>1431</v>
      </c>
      <c r="D192" s="47" t="s">
        <v>1432</v>
      </c>
    </row>
    <row r="193" spans="1:4" x14ac:dyDescent="0.3">
      <c r="A193" s="72"/>
      <c r="B193" s="65"/>
      <c r="C193" s="47" t="s">
        <v>1433</v>
      </c>
      <c r="D193" s="47" t="s">
        <v>1434</v>
      </c>
    </row>
    <row r="194" spans="1:4" x14ac:dyDescent="0.3">
      <c r="A194" s="72"/>
      <c r="B194" s="65"/>
      <c r="C194" s="47" t="s">
        <v>1435</v>
      </c>
      <c r="D194" s="47" t="s">
        <v>1436</v>
      </c>
    </row>
    <row r="195" spans="1:4" x14ac:dyDescent="0.3">
      <c r="A195" s="72"/>
      <c r="B195" s="65"/>
      <c r="C195" s="47" t="s">
        <v>1437</v>
      </c>
      <c r="D195" s="47" t="s">
        <v>1438</v>
      </c>
    </row>
    <row r="196" spans="1:4" x14ac:dyDescent="0.3">
      <c r="A196" s="72"/>
      <c r="B196" s="65"/>
      <c r="C196" s="47" t="s">
        <v>1439</v>
      </c>
      <c r="D196" s="47" t="s">
        <v>1440</v>
      </c>
    </row>
    <row r="197" spans="1:4" x14ac:dyDescent="0.3">
      <c r="A197" s="72"/>
      <c r="B197" s="65"/>
      <c r="C197" s="47" t="s">
        <v>1441</v>
      </c>
      <c r="D197" s="47" t="s">
        <v>1442</v>
      </c>
    </row>
    <row r="198" spans="1:4" x14ac:dyDescent="0.3">
      <c r="A198" s="72"/>
      <c r="B198" s="65"/>
      <c r="C198" s="47" t="s">
        <v>82</v>
      </c>
      <c r="D198" s="47" t="s">
        <v>1443</v>
      </c>
    </row>
    <row r="199" spans="1:4" x14ac:dyDescent="0.3">
      <c r="A199" s="72"/>
      <c r="B199" s="65"/>
      <c r="C199" s="47" t="s">
        <v>472</v>
      </c>
      <c r="D199" s="47" t="s">
        <v>1444</v>
      </c>
    </row>
    <row r="200" spans="1:4" x14ac:dyDescent="0.3">
      <c r="A200" s="72"/>
      <c r="B200" s="65"/>
      <c r="C200" s="47" t="s">
        <v>88</v>
      </c>
      <c r="D200" s="47" t="s">
        <v>88</v>
      </c>
    </row>
    <row r="201" spans="1:4" x14ac:dyDescent="0.3">
      <c r="A201" s="73"/>
      <c r="B201" s="66"/>
      <c r="C201" s="47" t="s">
        <v>169</v>
      </c>
      <c r="D201" s="47" t="s">
        <v>1445</v>
      </c>
    </row>
    <row r="202" spans="1:4" x14ac:dyDescent="0.3">
      <c r="A202" s="106"/>
      <c r="B202" s="106" t="s">
        <v>96</v>
      </c>
      <c r="C202" s="20" t="s">
        <v>1446</v>
      </c>
      <c r="D202" s="20"/>
    </row>
    <row r="203" spans="1:4" x14ac:dyDescent="0.3">
      <c r="A203" s="54"/>
      <c r="B203" s="54"/>
      <c r="C203" s="20" t="s">
        <v>1447</v>
      </c>
      <c r="D203" s="20"/>
    </row>
    <row r="204" spans="1:4" x14ac:dyDescent="0.3">
      <c r="A204" s="54"/>
      <c r="B204" s="54"/>
      <c r="C204" s="20" t="s">
        <v>1448</v>
      </c>
      <c r="D204" s="20"/>
    </row>
    <row r="205" spans="1:4" x14ac:dyDescent="0.3">
      <c r="A205" s="54"/>
      <c r="B205" s="54"/>
      <c r="C205" s="20" t="s">
        <v>563</v>
      </c>
      <c r="D205" s="20"/>
    </row>
    <row r="206" spans="1:4" x14ac:dyDescent="0.3">
      <c r="A206" s="54"/>
      <c r="B206" s="54"/>
      <c r="C206" s="20" t="s">
        <v>208</v>
      </c>
      <c r="D206" s="20"/>
    </row>
    <row r="207" spans="1:4" x14ac:dyDescent="0.3">
      <c r="A207" s="54"/>
      <c r="B207" s="54"/>
      <c r="C207" s="20" t="s">
        <v>175</v>
      </c>
      <c r="D207" s="20"/>
    </row>
    <row r="208" spans="1:4" x14ac:dyDescent="0.3">
      <c r="A208" s="54"/>
      <c r="B208" s="54"/>
      <c r="C208" s="20" t="s">
        <v>1449</v>
      </c>
      <c r="D208" s="20"/>
    </row>
    <row r="209" spans="1:5" x14ac:dyDescent="0.3">
      <c r="A209" s="54"/>
      <c r="B209" s="54"/>
      <c r="C209" s="20" t="s">
        <v>342</v>
      </c>
      <c r="D209" s="20"/>
    </row>
    <row r="210" spans="1:5" x14ac:dyDescent="0.3">
      <c r="A210" s="54"/>
      <c r="B210" s="54"/>
      <c r="C210" s="20" t="s">
        <v>1450</v>
      </c>
      <c r="D210" s="20"/>
    </row>
    <row r="211" spans="1:5" x14ac:dyDescent="0.3">
      <c r="A211" s="54"/>
      <c r="B211" s="54"/>
      <c r="C211" s="20" t="s">
        <v>132</v>
      </c>
      <c r="D211" s="20"/>
    </row>
    <row r="212" spans="1:5" x14ac:dyDescent="0.3">
      <c r="A212" s="54"/>
      <c r="B212" s="54"/>
      <c r="C212" s="20" t="s">
        <v>493</v>
      </c>
      <c r="D212" s="20"/>
    </row>
    <row r="213" spans="1:5" x14ac:dyDescent="0.3">
      <c r="A213" s="54"/>
      <c r="B213" s="54"/>
      <c r="C213" s="20" t="s">
        <v>112</v>
      </c>
      <c r="D213" s="20"/>
    </row>
    <row r="214" spans="1:5" x14ac:dyDescent="0.3">
      <c r="A214" s="54"/>
      <c r="B214" s="54"/>
      <c r="C214" s="20" t="s">
        <v>234</v>
      </c>
      <c r="D214" s="20"/>
    </row>
    <row r="215" spans="1:5" x14ac:dyDescent="0.3">
      <c r="A215" s="54"/>
      <c r="B215" s="54"/>
      <c r="C215" s="20" t="s">
        <v>935</v>
      </c>
      <c r="D215" s="20"/>
    </row>
    <row r="216" spans="1:5" x14ac:dyDescent="0.3">
      <c r="A216" s="54"/>
      <c r="B216" s="54"/>
      <c r="C216" s="20" t="s">
        <v>1451</v>
      </c>
      <c r="D216" s="20"/>
    </row>
    <row r="217" spans="1:5" x14ac:dyDescent="0.3">
      <c r="A217" s="54"/>
      <c r="B217" s="54"/>
      <c r="C217" s="20" t="s">
        <v>152</v>
      </c>
      <c r="D217" s="20"/>
    </row>
    <row r="218" spans="1:5" x14ac:dyDescent="0.3">
      <c r="A218" s="54"/>
      <c r="B218" s="54"/>
      <c r="C218" s="20" t="s">
        <v>886</v>
      </c>
      <c r="D218" s="20" t="s">
        <v>1452</v>
      </c>
      <c r="E218" t="s">
        <v>1263</v>
      </c>
    </row>
    <row r="219" spans="1:5" x14ac:dyDescent="0.3">
      <c r="A219" s="54"/>
      <c r="B219" s="54"/>
      <c r="C219" s="20" t="s">
        <v>375</v>
      </c>
      <c r="D219" s="20"/>
    </row>
    <row r="220" spans="1:5" x14ac:dyDescent="0.3">
      <c r="A220" s="54"/>
      <c r="B220" s="54"/>
      <c r="C220" s="20" t="s">
        <v>1453</v>
      </c>
      <c r="D220" s="20"/>
    </row>
    <row r="221" spans="1:5" x14ac:dyDescent="0.3">
      <c r="A221" s="54"/>
      <c r="B221" s="54"/>
      <c r="C221" s="20" t="s">
        <v>895</v>
      </c>
      <c r="D221" s="20"/>
    </row>
    <row r="222" spans="1:5" x14ac:dyDescent="0.3">
      <c r="A222" s="54"/>
      <c r="B222" s="54"/>
      <c r="C222" s="20" t="s">
        <v>1454</v>
      </c>
      <c r="D222" s="20"/>
    </row>
    <row r="223" spans="1:5" x14ac:dyDescent="0.3">
      <c r="A223" s="54"/>
      <c r="B223" s="54"/>
      <c r="C223" s="20" t="s">
        <v>550</v>
      </c>
      <c r="D223" s="20"/>
    </row>
    <row r="224" spans="1:5" x14ac:dyDescent="0.3">
      <c r="A224" s="54"/>
      <c r="B224" s="54"/>
      <c r="C224" s="20" t="s">
        <v>1455</v>
      </c>
      <c r="D224" s="20"/>
    </row>
    <row r="225" spans="1:4" x14ac:dyDescent="0.3">
      <c r="A225" s="54"/>
      <c r="B225" s="54"/>
      <c r="C225" s="20" t="s">
        <v>1456</v>
      </c>
      <c r="D225" s="20"/>
    </row>
    <row r="226" spans="1:4" x14ac:dyDescent="0.3">
      <c r="A226" s="54"/>
      <c r="B226" s="54"/>
      <c r="C226" s="20" t="s">
        <v>1457</v>
      </c>
      <c r="D226" s="20"/>
    </row>
    <row r="227" spans="1:4" x14ac:dyDescent="0.3">
      <c r="A227" s="54"/>
      <c r="B227" s="54"/>
      <c r="C227" s="20" t="s">
        <v>280</v>
      </c>
      <c r="D227" s="20"/>
    </row>
    <row r="228" spans="1:4" x14ac:dyDescent="0.3">
      <c r="A228" s="54"/>
      <c r="B228" s="54"/>
      <c r="C228" s="20" t="s">
        <v>484</v>
      </c>
      <c r="D228" s="20"/>
    </row>
    <row r="229" spans="1:4" x14ac:dyDescent="0.3">
      <c r="A229" s="54"/>
      <c r="B229" s="54"/>
      <c r="C229" s="20" t="s">
        <v>138</v>
      </c>
      <c r="D229" s="20"/>
    </row>
    <row r="230" spans="1:4" x14ac:dyDescent="0.3">
      <c r="A230" s="54"/>
      <c r="B230" s="54"/>
      <c r="C230" s="20" t="s">
        <v>125</v>
      </c>
      <c r="D230" s="20"/>
    </row>
    <row r="231" spans="1:4" x14ac:dyDescent="0.3">
      <c r="A231" s="54"/>
      <c r="B231" s="54"/>
      <c r="C231" s="20" t="s">
        <v>1115</v>
      </c>
      <c r="D231" s="20"/>
    </row>
    <row r="232" spans="1:4" x14ac:dyDescent="0.3">
      <c r="A232" s="54"/>
      <c r="B232" s="54"/>
      <c r="C232" s="20" t="s">
        <v>525</v>
      </c>
      <c r="D232" s="20"/>
    </row>
    <row r="233" spans="1:4" x14ac:dyDescent="0.3">
      <c r="A233" s="54"/>
      <c r="B233" s="54"/>
      <c r="C233" s="20" t="s">
        <v>1458</v>
      </c>
      <c r="D233" s="20"/>
    </row>
    <row r="234" spans="1:4" x14ac:dyDescent="0.3">
      <c r="A234" s="54"/>
      <c r="B234" s="54"/>
      <c r="C234" s="20" t="s">
        <v>1459</v>
      </c>
      <c r="D234" s="20"/>
    </row>
    <row r="235" spans="1:4" x14ac:dyDescent="0.3">
      <c r="A235" s="54"/>
      <c r="B235" s="54"/>
      <c r="C235" s="20" t="s">
        <v>1460</v>
      </c>
      <c r="D235" s="20"/>
    </row>
    <row r="236" spans="1:4" x14ac:dyDescent="0.3">
      <c r="A236" s="54"/>
      <c r="B236" s="54"/>
      <c r="C236" s="20" t="s">
        <v>1461</v>
      </c>
      <c r="D236" s="20"/>
    </row>
    <row r="237" spans="1:4" x14ac:dyDescent="0.3">
      <c r="A237" s="54"/>
      <c r="B237" s="54"/>
      <c r="C237" s="20" t="s">
        <v>1462</v>
      </c>
      <c r="D237" s="20"/>
    </row>
    <row r="238" spans="1:4" x14ac:dyDescent="0.3">
      <c r="A238" s="54"/>
      <c r="B238" s="54"/>
      <c r="C238" s="20" t="s">
        <v>1463</v>
      </c>
      <c r="D238" s="20"/>
    </row>
    <row r="239" spans="1:4" x14ac:dyDescent="0.3">
      <c r="A239" s="54"/>
      <c r="B239" s="54"/>
      <c r="C239" s="20" t="s">
        <v>1464</v>
      </c>
      <c r="D239" s="20"/>
    </row>
    <row r="240" spans="1:4" x14ac:dyDescent="0.3">
      <c r="A240" s="54"/>
      <c r="B240" s="54"/>
      <c r="C240" s="20" t="s">
        <v>1465</v>
      </c>
      <c r="D240" s="20"/>
    </row>
    <row r="241" spans="1:4" x14ac:dyDescent="0.3">
      <c r="A241" s="54"/>
      <c r="B241" s="54"/>
      <c r="C241" s="20" t="s">
        <v>453</v>
      </c>
      <c r="D241" s="20"/>
    </row>
    <row r="242" spans="1:4" x14ac:dyDescent="0.3">
      <c r="A242" s="54"/>
      <c r="B242" s="54"/>
      <c r="C242" s="20" t="s">
        <v>423</v>
      </c>
      <c r="D242" s="20"/>
    </row>
    <row r="243" spans="1:4" x14ac:dyDescent="0.3">
      <c r="A243" s="54"/>
      <c r="B243" s="54"/>
      <c r="C243" s="20" t="s">
        <v>459</v>
      </c>
      <c r="D243" s="20"/>
    </row>
    <row r="244" spans="1:4" x14ac:dyDescent="0.3">
      <c r="A244" s="54"/>
      <c r="B244" s="54"/>
      <c r="C244" s="20" t="s">
        <v>921</v>
      </c>
      <c r="D244" s="20"/>
    </row>
    <row r="245" spans="1:4" x14ac:dyDescent="0.3">
      <c r="A245" s="54"/>
      <c r="B245" s="54"/>
      <c r="C245" s="20" t="s">
        <v>1466</v>
      </c>
      <c r="D245" s="20"/>
    </row>
    <row r="246" spans="1:4" x14ac:dyDescent="0.3">
      <c r="A246" s="54"/>
      <c r="B246" s="54"/>
      <c r="C246" s="20" t="s">
        <v>559</v>
      </c>
      <c r="D246" s="20"/>
    </row>
    <row r="247" spans="1:4" x14ac:dyDescent="0.3">
      <c r="A247" s="54"/>
      <c r="B247" s="54"/>
      <c r="C247" s="20" t="s">
        <v>1467</v>
      </c>
      <c r="D247" s="20"/>
    </row>
    <row r="248" spans="1:4" x14ac:dyDescent="0.3">
      <c r="A248" s="54"/>
      <c r="B248" s="54"/>
      <c r="C248" s="20" t="s">
        <v>1468</v>
      </c>
      <c r="D248" s="20"/>
    </row>
    <row r="249" spans="1:4" x14ac:dyDescent="0.3">
      <c r="A249" s="54"/>
      <c r="B249" s="54"/>
      <c r="C249" s="20" t="s">
        <v>1469</v>
      </c>
      <c r="D249" s="20"/>
    </row>
    <row r="250" spans="1:4" x14ac:dyDescent="0.3">
      <c r="A250" s="54"/>
      <c r="B250" s="54"/>
      <c r="C250" s="20" t="s">
        <v>506</v>
      </c>
      <c r="D250" s="20"/>
    </row>
    <row r="251" spans="1:4" x14ac:dyDescent="0.3">
      <c r="A251" s="54"/>
      <c r="B251" s="54"/>
      <c r="C251" s="20" t="s">
        <v>1470</v>
      </c>
      <c r="D251" s="20"/>
    </row>
    <row r="252" spans="1:4" x14ac:dyDescent="0.3">
      <c r="A252" s="54"/>
      <c r="B252" s="54"/>
      <c r="C252" s="20" t="s">
        <v>88</v>
      </c>
      <c r="D252" s="20"/>
    </row>
    <row r="253" spans="1:4" x14ac:dyDescent="0.3">
      <c r="A253" s="54"/>
      <c r="B253" s="54"/>
      <c r="C253" s="20" t="s">
        <v>1471</v>
      </c>
      <c r="D253" s="20"/>
    </row>
    <row r="254" spans="1:4" x14ac:dyDescent="0.3">
      <c r="A254" s="54"/>
      <c r="B254" s="54"/>
      <c r="C254" s="20" t="s">
        <v>1472</v>
      </c>
      <c r="D254" s="20"/>
    </row>
    <row r="255" spans="1:4" x14ac:dyDescent="0.3">
      <c r="A255" s="54"/>
      <c r="B255" s="54"/>
      <c r="C255" s="20" t="s">
        <v>1473</v>
      </c>
      <c r="D255" s="20"/>
    </row>
    <row r="256" spans="1:4" x14ac:dyDescent="0.3">
      <c r="A256" s="54"/>
      <c r="B256" s="54"/>
      <c r="C256" s="20" t="s">
        <v>1474</v>
      </c>
      <c r="D256" s="20"/>
    </row>
    <row r="257" spans="1:5" x14ac:dyDescent="0.3">
      <c r="A257" s="54"/>
      <c r="B257" s="54"/>
      <c r="C257" s="20" t="s">
        <v>1475</v>
      </c>
      <c r="D257" s="20"/>
    </row>
    <row r="258" spans="1:5" x14ac:dyDescent="0.3">
      <c r="A258" s="54"/>
      <c r="B258" s="54"/>
      <c r="C258" s="20" t="s">
        <v>1476</v>
      </c>
      <c r="D258" s="20"/>
    </row>
    <row r="259" spans="1:5" x14ac:dyDescent="0.3">
      <c r="A259" s="54"/>
      <c r="B259" s="54"/>
      <c r="C259" s="20" t="s">
        <v>1477</v>
      </c>
      <c r="D259" s="20"/>
    </row>
    <row r="260" spans="1:5" x14ac:dyDescent="0.3">
      <c r="A260" s="54"/>
      <c r="B260" s="54"/>
      <c r="C260" s="20" t="s">
        <v>1478</v>
      </c>
      <c r="D260" s="20"/>
    </row>
    <row r="261" spans="1:5" x14ac:dyDescent="0.3">
      <c r="A261" s="54"/>
      <c r="B261" s="54"/>
      <c r="C261" s="20" t="s">
        <v>1479</v>
      </c>
      <c r="D261" s="20"/>
    </row>
    <row r="262" spans="1:5" x14ac:dyDescent="0.3">
      <c r="A262" s="54"/>
      <c r="B262" s="54"/>
      <c r="C262" s="20" t="s">
        <v>1480</v>
      </c>
      <c r="D262" s="20"/>
    </row>
    <row r="263" spans="1:5" x14ac:dyDescent="0.3">
      <c r="A263" s="54"/>
      <c r="B263" s="54"/>
      <c r="C263" s="20" t="s">
        <v>1481</v>
      </c>
      <c r="D263" s="20"/>
    </row>
    <row r="264" spans="1:5" x14ac:dyDescent="0.3">
      <c r="A264" s="54"/>
      <c r="B264" s="54"/>
      <c r="C264" s="20" t="s">
        <v>1482</v>
      </c>
      <c r="D264" s="20"/>
    </row>
    <row r="265" spans="1:5" x14ac:dyDescent="0.3">
      <c r="A265" s="54"/>
      <c r="B265" s="54"/>
      <c r="C265" s="20" t="s">
        <v>1483</v>
      </c>
      <c r="D265" s="20"/>
    </row>
    <row r="266" spans="1:5" x14ac:dyDescent="0.3">
      <c r="A266" s="54"/>
      <c r="B266" s="54"/>
      <c r="C266" s="20" t="s">
        <v>1484</v>
      </c>
      <c r="D266" s="20"/>
    </row>
    <row r="267" spans="1:5" x14ac:dyDescent="0.3">
      <c r="A267" s="54"/>
      <c r="B267" s="54"/>
      <c r="C267" s="20" t="s">
        <v>597</v>
      </c>
      <c r="D267" s="20"/>
    </row>
    <row r="268" spans="1:5" x14ac:dyDescent="0.3">
      <c r="A268" s="54"/>
      <c r="B268" s="54"/>
      <c r="C268" s="20" t="s">
        <v>1485</v>
      </c>
      <c r="D268" s="20"/>
    </row>
    <row r="269" spans="1:5" x14ac:dyDescent="0.3">
      <c r="A269" s="54"/>
      <c r="B269" s="54"/>
      <c r="C269" s="20" t="s">
        <v>1486</v>
      </c>
      <c r="D269" s="20"/>
    </row>
    <row r="270" spans="1:5" x14ac:dyDescent="0.3">
      <c r="A270" s="54"/>
      <c r="B270" s="54"/>
      <c r="C270" s="20" t="s">
        <v>1487</v>
      </c>
      <c r="D270" s="20" t="s">
        <v>1488</v>
      </c>
      <c r="E270" t="s">
        <v>1263</v>
      </c>
    </row>
    <row r="271" spans="1:5" x14ac:dyDescent="0.3">
      <c r="A271" s="54"/>
      <c r="B271" s="54"/>
      <c r="C271" s="20" t="s">
        <v>1489</v>
      </c>
      <c r="D271" s="20" t="s">
        <v>1490</v>
      </c>
      <c r="E271" t="s">
        <v>1263</v>
      </c>
    </row>
    <row r="272" spans="1:5" x14ac:dyDescent="0.3">
      <c r="A272" s="54"/>
      <c r="B272" s="54"/>
      <c r="C272" s="20" t="s">
        <v>1491</v>
      </c>
      <c r="D272" s="20" t="s">
        <v>1492</v>
      </c>
      <c r="E272" t="s">
        <v>1263</v>
      </c>
    </row>
    <row r="273" spans="1:5" x14ac:dyDescent="0.3">
      <c r="A273" s="54"/>
      <c r="B273" s="54"/>
      <c r="C273" s="20" t="s">
        <v>1493</v>
      </c>
      <c r="D273" s="20"/>
    </row>
    <row r="274" spans="1:5" x14ac:dyDescent="0.3">
      <c r="A274" s="54"/>
      <c r="B274" s="54"/>
      <c r="C274" s="20" t="s">
        <v>1494</v>
      </c>
      <c r="D274" s="20" t="s">
        <v>1495</v>
      </c>
      <c r="E274" t="s">
        <v>1263</v>
      </c>
    </row>
    <row r="275" spans="1:5" x14ac:dyDescent="0.3">
      <c r="A275" s="54"/>
      <c r="B275" s="54"/>
      <c r="C275" s="20" t="s">
        <v>658</v>
      </c>
      <c r="D275" s="20"/>
    </row>
    <row r="276" spans="1:5" x14ac:dyDescent="0.3">
      <c r="A276" s="54"/>
      <c r="B276" s="54"/>
      <c r="C276" s="20" t="s">
        <v>1496</v>
      </c>
      <c r="D276" s="20"/>
    </row>
    <row r="277" spans="1:5" x14ac:dyDescent="0.3">
      <c r="A277" s="54"/>
      <c r="B277" s="54"/>
      <c r="C277" s="20" t="s">
        <v>1497</v>
      </c>
      <c r="D277" s="20"/>
    </row>
    <row r="278" spans="1:5" x14ac:dyDescent="0.3">
      <c r="A278" s="54"/>
      <c r="B278" s="54"/>
      <c r="C278" s="20" t="s">
        <v>1498</v>
      </c>
      <c r="D278" s="20"/>
    </row>
    <row r="279" spans="1:5" x14ac:dyDescent="0.3">
      <c r="A279" s="54"/>
      <c r="B279" s="54"/>
      <c r="C279" s="20" t="s">
        <v>1499</v>
      </c>
      <c r="D279" s="20"/>
    </row>
    <row r="280" spans="1:5" x14ac:dyDescent="0.3">
      <c r="A280" s="54"/>
      <c r="B280" s="54"/>
      <c r="C280" s="20" t="s">
        <v>1500</v>
      </c>
      <c r="D280" s="20"/>
    </row>
    <row r="281" spans="1:5" x14ac:dyDescent="0.3">
      <c r="A281" s="54"/>
      <c r="B281" s="54"/>
      <c r="C281" s="20" t="s">
        <v>1501</v>
      </c>
      <c r="D281" s="20"/>
    </row>
    <row r="282" spans="1:5" x14ac:dyDescent="0.3">
      <c r="A282" s="54"/>
      <c r="B282" s="54"/>
      <c r="C282" s="20" t="s">
        <v>1502</v>
      </c>
      <c r="D282" s="20" t="s">
        <v>1503</v>
      </c>
      <c r="E282" t="s">
        <v>1263</v>
      </c>
    </row>
    <row r="283" spans="1:5" x14ac:dyDescent="0.3">
      <c r="A283" s="54"/>
      <c r="B283" s="54"/>
      <c r="C283" s="20" t="s">
        <v>1504</v>
      </c>
      <c r="D283" s="20"/>
    </row>
    <row r="284" spans="1:5" x14ac:dyDescent="0.3">
      <c r="A284" s="54"/>
      <c r="B284" s="54"/>
      <c r="C284" s="20" t="s">
        <v>614</v>
      </c>
      <c r="D284" s="20" t="s">
        <v>1505</v>
      </c>
      <c r="E284" t="s">
        <v>1263</v>
      </c>
    </row>
    <row r="285" spans="1:5" x14ac:dyDescent="0.3">
      <c r="A285" s="54"/>
      <c r="B285" s="54"/>
      <c r="C285" s="20" t="s">
        <v>1506</v>
      </c>
      <c r="D285" s="20"/>
    </row>
    <row r="286" spans="1:5" x14ac:dyDescent="0.3">
      <c r="A286" s="54"/>
      <c r="B286" s="54"/>
      <c r="C286" s="20" t="s">
        <v>1507</v>
      </c>
      <c r="D286" s="20"/>
    </row>
    <row r="287" spans="1:5" x14ac:dyDescent="0.3">
      <c r="A287" s="54"/>
      <c r="B287" s="54"/>
      <c r="C287" s="20" t="s">
        <v>1508</v>
      </c>
      <c r="D287" s="20"/>
    </row>
    <row r="288" spans="1:5" x14ac:dyDescent="0.3">
      <c r="A288" s="54"/>
      <c r="B288" s="54"/>
      <c r="C288" s="20" t="s">
        <v>1509</v>
      </c>
      <c r="D288" s="20"/>
    </row>
    <row r="289" spans="1:5" x14ac:dyDescent="0.3">
      <c r="A289" s="54"/>
      <c r="B289" s="54"/>
      <c r="C289" s="20" t="s">
        <v>1510</v>
      </c>
      <c r="D289" s="20" t="s">
        <v>1511</v>
      </c>
      <c r="E289" t="s">
        <v>1263</v>
      </c>
    </row>
    <row r="290" spans="1:5" x14ac:dyDescent="0.3">
      <c r="A290" s="54"/>
      <c r="B290" s="54"/>
      <c r="C290" s="20" t="s">
        <v>1512</v>
      </c>
      <c r="D290" s="20"/>
    </row>
    <row r="291" spans="1:5" x14ac:dyDescent="0.3">
      <c r="A291" s="54"/>
      <c r="B291" s="54"/>
      <c r="C291" s="20" t="s">
        <v>1513</v>
      </c>
      <c r="D291" s="20"/>
    </row>
    <row r="292" spans="1:5" x14ac:dyDescent="0.3">
      <c r="A292" s="54"/>
      <c r="B292" s="54"/>
      <c r="C292" s="20" t="s">
        <v>1514</v>
      </c>
      <c r="D292" s="20"/>
    </row>
    <row r="293" spans="1:5" x14ac:dyDescent="0.3">
      <c r="A293" s="54"/>
      <c r="B293" s="54"/>
      <c r="C293" s="20" t="s">
        <v>1515</v>
      </c>
      <c r="D293" s="20"/>
    </row>
    <row r="294" spans="1:5" x14ac:dyDescent="0.3">
      <c r="A294" s="54"/>
      <c r="B294" s="54"/>
      <c r="C294" s="20" t="s">
        <v>1516</v>
      </c>
      <c r="D294" s="20"/>
    </row>
    <row r="295" spans="1:5" x14ac:dyDescent="0.3">
      <c r="A295" s="54"/>
      <c r="B295" s="54"/>
      <c r="C295" s="20" t="s">
        <v>1517</v>
      </c>
      <c r="D295" s="20"/>
    </row>
    <row r="296" spans="1:5" x14ac:dyDescent="0.3">
      <c r="A296" s="54"/>
      <c r="B296" s="54"/>
      <c r="C296" s="20" t="s">
        <v>470</v>
      </c>
      <c r="D296" s="20"/>
    </row>
    <row r="297" spans="1:5" x14ac:dyDescent="0.3">
      <c r="A297" s="54"/>
      <c r="B297" s="54"/>
      <c r="C297" s="20" t="s">
        <v>625</v>
      </c>
      <c r="D297" s="20" t="s">
        <v>1518</v>
      </c>
      <c r="E297" t="s">
        <v>1263</v>
      </c>
    </row>
    <row r="298" spans="1:5" x14ac:dyDescent="0.3">
      <c r="A298" s="54"/>
      <c r="B298" s="54"/>
      <c r="C298" s="20" t="s">
        <v>1519</v>
      </c>
      <c r="D298" s="20"/>
    </row>
    <row r="299" spans="1:5" x14ac:dyDescent="0.3">
      <c r="A299" s="54"/>
      <c r="B299" s="54"/>
      <c r="C299" s="20" t="s">
        <v>1520</v>
      </c>
      <c r="D299" s="20"/>
    </row>
    <row r="300" spans="1:5" x14ac:dyDescent="0.3">
      <c r="A300" s="54"/>
      <c r="B300" s="54"/>
      <c r="C300" s="20" t="s">
        <v>1521</v>
      </c>
      <c r="D300" s="20"/>
      <c r="E300" t="s">
        <v>1263</v>
      </c>
    </row>
    <row r="301" spans="1:5" x14ac:dyDescent="0.3">
      <c r="A301" s="54"/>
      <c r="B301" s="54"/>
      <c r="C301" s="20" t="s">
        <v>1522</v>
      </c>
      <c r="D301" s="20"/>
    </row>
    <row r="302" spans="1:5" x14ac:dyDescent="0.3">
      <c r="A302" s="54"/>
      <c r="B302" s="54"/>
      <c r="C302" s="20" t="s">
        <v>1523</v>
      </c>
      <c r="D302" s="20"/>
    </row>
    <row r="303" spans="1:5" x14ac:dyDescent="0.3">
      <c r="A303" s="54"/>
      <c r="B303" s="54"/>
      <c r="C303" s="20" t="s">
        <v>634</v>
      </c>
      <c r="D303" s="20"/>
    </row>
    <row r="304" spans="1:5" x14ac:dyDescent="0.3">
      <c r="A304" s="54"/>
      <c r="B304" s="54"/>
      <c r="C304" s="20" t="s">
        <v>1524</v>
      </c>
      <c r="D304" s="20"/>
    </row>
    <row r="305" spans="1:5" x14ac:dyDescent="0.3">
      <c r="A305" s="54"/>
      <c r="B305" s="54"/>
      <c r="C305" s="20" t="s">
        <v>1525</v>
      </c>
      <c r="D305" s="20"/>
    </row>
    <row r="306" spans="1:5" x14ac:dyDescent="0.3">
      <c r="A306" s="54"/>
      <c r="B306" s="54"/>
      <c r="C306" s="20" t="s">
        <v>1526</v>
      </c>
      <c r="D306" s="20"/>
    </row>
    <row r="307" spans="1:5" x14ac:dyDescent="0.3">
      <c r="A307" s="54"/>
      <c r="B307" s="54"/>
      <c r="C307" s="20" t="s">
        <v>587</v>
      </c>
      <c r="D307" s="20"/>
    </row>
    <row r="308" spans="1:5" x14ac:dyDescent="0.3">
      <c r="A308" s="54"/>
      <c r="B308" s="54"/>
      <c r="C308" s="20" t="s">
        <v>592</v>
      </c>
      <c r="D308" s="20"/>
    </row>
    <row r="309" spans="1:5" x14ac:dyDescent="0.3">
      <c r="A309" s="54"/>
      <c r="B309" s="54"/>
      <c r="C309" s="20" t="s">
        <v>1527</v>
      </c>
      <c r="D309" s="20"/>
    </row>
    <row r="310" spans="1:5" x14ac:dyDescent="0.3">
      <c r="A310" s="54"/>
      <c r="B310" s="54"/>
      <c r="C310" s="20" t="s">
        <v>1528</v>
      </c>
      <c r="D310" s="20"/>
      <c r="E310" t="s">
        <v>1263</v>
      </c>
    </row>
    <row r="311" spans="1:5" x14ac:dyDescent="0.3">
      <c r="A311" s="54"/>
      <c r="B311" s="54"/>
      <c r="C311" s="20" t="s">
        <v>1529</v>
      </c>
      <c r="D311" s="20"/>
      <c r="E311" t="s">
        <v>1263</v>
      </c>
    </row>
    <row r="312" spans="1:5" x14ac:dyDescent="0.3">
      <c r="A312" s="54"/>
      <c r="B312" s="54"/>
      <c r="C312" s="20" t="s">
        <v>1530</v>
      </c>
      <c r="D312" s="20"/>
      <c r="E312" t="s">
        <v>1263</v>
      </c>
    </row>
    <row r="313" spans="1:5" x14ac:dyDescent="0.3">
      <c r="A313" s="54"/>
      <c r="B313" s="54"/>
      <c r="C313" s="20" t="s">
        <v>1531</v>
      </c>
      <c r="D313" s="20"/>
    </row>
    <row r="314" spans="1:5" x14ac:dyDescent="0.3">
      <c r="A314" s="54"/>
      <c r="B314" s="54"/>
      <c r="C314" s="20" t="s">
        <v>1532</v>
      </c>
      <c r="D314" s="20"/>
    </row>
    <row r="315" spans="1:5" x14ac:dyDescent="0.3">
      <c r="A315" s="54"/>
      <c r="B315" s="54"/>
      <c r="C315" s="20" t="s">
        <v>1533</v>
      </c>
      <c r="D315" s="20"/>
    </row>
    <row r="316" spans="1:5" x14ac:dyDescent="0.3">
      <c r="A316" s="54"/>
      <c r="B316" s="54"/>
      <c r="C316" s="20" t="s">
        <v>645</v>
      </c>
      <c r="D316" s="20"/>
    </row>
    <row r="317" spans="1:5" x14ac:dyDescent="0.3">
      <c r="A317" s="54"/>
      <c r="B317" s="54"/>
      <c r="C317" s="20" t="s">
        <v>1534</v>
      </c>
      <c r="D317" s="20"/>
    </row>
    <row r="318" spans="1:5" x14ac:dyDescent="0.3">
      <c r="A318" s="54"/>
      <c r="B318" s="54"/>
      <c r="C318" s="20" t="s">
        <v>1535</v>
      </c>
      <c r="D318" s="119" t="s">
        <v>1536</v>
      </c>
      <c r="E318" t="s">
        <v>1263</v>
      </c>
    </row>
    <row r="319" spans="1:5" x14ac:dyDescent="0.3">
      <c r="A319" s="54"/>
      <c r="B319" s="54"/>
      <c r="C319" s="20" t="s">
        <v>1537</v>
      </c>
      <c r="D319" s="20"/>
    </row>
    <row r="320" spans="1:5" x14ac:dyDescent="0.3">
      <c r="A320" s="54"/>
      <c r="B320" s="54"/>
      <c r="C320" s="20" t="s">
        <v>1538</v>
      </c>
      <c r="D320" s="20"/>
    </row>
    <row r="321" spans="1:5" x14ac:dyDescent="0.3">
      <c r="A321" s="54"/>
      <c r="B321" s="54"/>
      <c r="C321" s="20" t="s">
        <v>1539</v>
      </c>
      <c r="D321" s="20"/>
    </row>
    <row r="322" spans="1:5" x14ac:dyDescent="0.3">
      <c r="A322" s="54"/>
      <c r="B322" s="54"/>
      <c r="C322" s="20" t="s">
        <v>1540</v>
      </c>
      <c r="D322" s="20"/>
    </row>
    <row r="323" spans="1:5" x14ac:dyDescent="0.3">
      <c r="A323" s="54"/>
      <c r="B323" s="54"/>
      <c r="C323" s="20" t="s">
        <v>1541</v>
      </c>
      <c r="D323" s="20"/>
    </row>
    <row r="324" spans="1:5" x14ac:dyDescent="0.3">
      <c r="A324" s="54"/>
      <c r="B324" s="54"/>
      <c r="C324" s="20" t="s">
        <v>1542</v>
      </c>
      <c r="D324" s="20"/>
    </row>
    <row r="325" spans="1:5" x14ac:dyDescent="0.3">
      <c r="A325" s="54"/>
      <c r="B325" s="54"/>
      <c r="C325" s="20" t="s">
        <v>1543</v>
      </c>
      <c r="D325" s="20"/>
    </row>
    <row r="326" spans="1:5" x14ac:dyDescent="0.3">
      <c r="A326" s="54"/>
      <c r="B326" s="54"/>
      <c r="C326" s="20" t="s">
        <v>1544</v>
      </c>
      <c r="D326" s="20"/>
    </row>
    <row r="327" spans="1:5" x14ac:dyDescent="0.3">
      <c r="A327" s="54"/>
      <c r="B327" s="54"/>
      <c r="C327" s="20" t="s">
        <v>952</v>
      </c>
      <c r="D327" s="20"/>
    </row>
    <row r="328" spans="1:5" x14ac:dyDescent="0.3">
      <c r="A328" s="71"/>
      <c r="B328" s="61" t="s">
        <v>659</v>
      </c>
      <c r="C328" s="47" t="s">
        <v>1545</v>
      </c>
      <c r="D328" s="47"/>
      <c r="E328" t="s">
        <v>1263</v>
      </c>
    </row>
    <row r="329" spans="1:5" x14ac:dyDescent="0.3">
      <c r="A329" s="72"/>
      <c r="B329" s="62"/>
      <c r="C329" s="47" t="s">
        <v>1546</v>
      </c>
      <c r="D329" s="47"/>
      <c r="E329" t="s">
        <v>1263</v>
      </c>
    </row>
    <row r="330" spans="1:5" x14ac:dyDescent="0.3">
      <c r="A330" s="72"/>
      <c r="B330" s="62"/>
      <c r="C330" s="121" t="s">
        <v>665</v>
      </c>
      <c r="D330" s="47"/>
      <c r="E330" t="s">
        <v>1263</v>
      </c>
    </row>
    <row r="331" spans="1:5" x14ac:dyDescent="0.3">
      <c r="A331" s="72"/>
      <c r="B331" s="62"/>
      <c r="C331" s="120" t="s">
        <v>1547</v>
      </c>
      <c r="D331" s="47"/>
      <c r="E331" t="s">
        <v>1263</v>
      </c>
    </row>
    <row r="332" spans="1:5" x14ac:dyDescent="0.3">
      <c r="A332" s="72"/>
      <c r="B332" s="62"/>
      <c r="C332" s="120" t="s">
        <v>795</v>
      </c>
      <c r="D332" s="47"/>
      <c r="E332" t="s">
        <v>1263</v>
      </c>
    </row>
    <row r="333" spans="1:5" x14ac:dyDescent="0.3">
      <c r="A333" s="72"/>
      <c r="B333" s="62"/>
      <c r="C333" s="120" t="s">
        <v>1548</v>
      </c>
      <c r="D333" s="47"/>
      <c r="E333" t="s">
        <v>1263</v>
      </c>
    </row>
    <row r="334" spans="1:5" x14ac:dyDescent="0.3">
      <c r="A334" s="72"/>
      <c r="B334" s="62"/>
      <c r="C334" s="120" t="s">
        <v>1549</v>
      </c>
      <c r="D334" s="47"/>
      <c r="E334" t="s">
        <v>1263</v>
      </c>
    </row>
    <row r="335" spans="1:5" x14ac:dyDescent="0.3">
      <c r="A335" s="72"/>
      <c r="B335" s="62"/>
      <c r="C335" s="47" t="s">
        <v>668</v>
      </c>
      <c r="D335" s="47"/>
      <c r="E335" t="s">
        <v>1263</v>
      </c>
    </row>
    <row r="336" spans="1:5" x14ac:dyDescent="0.3">
      <c r="A336" s="72"/>
      <c r="B336" s="62"/>
      <c r="C336" s="47" t="s">
        <v>1550</v>
      </c>
      <c r="D336" s="47"/>
      <c r="E336" t="s">
        <v>1263</v>
      </c>
    </row>
    <row r="337" spans="1:5" x14ac:dyDescent="0.3">
      <c r="A337" s="72"/>
      <c r="B337" s="62"/>
      <c r="C337" s="47" t="s">
        <v>1551</v>
      </c>
      <c r="D337" s="47"/>
      <c r="E337" t="s">
        <v>1263</v>
      </c>
    </row>
    <row r="338" spans="1:5" x14ac:dyDescent="0.3">
      <c r="A338" s="72"/>
      <c r="B338" s="62"/>
      <c r="C338" s="47" t="s">
        <v>1552</v>
      </c>
      <c r="D338" s="47"/>
      <c r="E338" t="s">
        <v>1263</v>
      </c>
    </row>
    <row r="339" spans="1:5" x14ac:dyDescent="0.3">
      <c r="A339" s="72"/>
      <c r="B339" s="62"/>
      <c r="C339" s="47" t="s">
        <v>788</v>
      </c>
      <c r="D339" s="47"/>
      <c r="E339" t="s">
        <v>1263</v>
      </c>
    </row>
    <row r="340" spans="1:5" x14ac:dyDescent="0.3">
      <c r="A340" s="72"/>
      <c r="B340" s="62"/>
      <c r="C340" s="47" t="s">
        <v>1553</v>
      </c>
      <c r="D340" s="47"/>
      <c r="E340" t="s">
        <v>1263</v>
      </c>
    </row>
    <row r="341" spans="1:5" x14ac:dyDescent="0.3">
      <c r="A341" s="72"/>
      <c r="B341" s="62"/>
      <c r="C341" s="47" t="s">
        <v>1554</v>
      </c>
      <c r="D341" s="47"/>
      <c r="E341" t="s">
        <v>1263</v>
      </c>
    </row>
    <row r="342" spans="1:5" x14ac:dyDescent="0.3">
      <c r="A342" s="72"/>
      <c r="B342" s="62"/>
      <c r="C342" s="47" t="s">
        <v>1555</v>
      </c>
      <c r="D342" s="47"/>
      <c r="E342" t="s">
        <v>1263</v>
      </c>
    </row>
    <row r="343" spans="1:5" x14ac:dyDescent="0.3">
      <c r="A343" s="72"/>
      <c r="B343" s="62"/>
      <c r="C343" s="47" t="s">
        <v>1556</v>
      </c>
      <c r="D343" s="47"/>
      <c r="E343" t="s">
        <v>1263</v>
      </c>
    </row>
    <row r="344" spans="1:5" x14ac:dyDescent="0.3">
      <c r="A344" s="72"/>
      <c r="B344" s="62"/>
      <c r="C344" s="47" t="s">
        <v>711</v>
      </c>
      <c r="D344" s="47"/>
      <c r="E344" t="s">
        <v>1263</v>
      </c>
    </row>
    <row r="345" spans="1:5" x14ac:dyDescent="0.3">
      <c r="A345" s="72"/>
      <c r="B345" s="62"/>
      <c r="C345" s="47" t="s">
        <v>1557</v>
      </c>
      <c r="D345" s="47"/>
      <c r="E345" t="s">
        <v>1263</v>
      </c>
    </row>
    <row r="346" spans="1:5" x14ac:dyDescent="0.3">
      <c r="A346" s="72"/>
      <c r="B346" s="62"/>
      <c r="C346" s="47" t="s">
        <v>743</v>
      </c>
      <c r="D346" s="47"/>
      <c r="E346" t="s">
        <v>1263</v>
      </c>
    </row>
    <row r="347" spans="1:5" x14ac:dyDescent="0.3">
      <c r="A347" s="72"/>
      <c r="B347" s="62"/>
      <c r="C347" s="47" t="s">
        <v>1558</v>
      </c>
      <c r="D347" s="47"/>
      <c r="E347" t="s">
        <v>1263</v>
      </c>
    </row>
    <row r="348" spans="1:5" x14ac:dyDescent="0.3">
      <c r="A348" s="72"/>
      <c r="B348" s="62"/>
      <c r="C348" s="47" t="s">
        <v>1559</v>
      </c>
      <c r="D348" s="47"/>
      <c r="E348" t="s">
        <v>1263</v>
      </c>
    </row>
    <row r="349" spans="1:5" x14ac:dyDescent="0.3">
      <c r="A349" s="72"/>
      <c r="B349" s="62"/>
      <c r="C349" s="47" t="s">
        <v>1560</v>
      </c>
      <c r="D349" s="47"/>
      <c r="E349" t="s">
        <v>1263</v>
      </c>
    </row>
    <row r="350" spans="1:5" x14ac:dyDescent="0.3">
      <c r="A350" s="72"/>
      <c r="B350" s="62"/>
      <c r="C350" s="47" t="s">
        <v>1561</v>
      </c>
      <c r="D350" s="47"/>
      <c r="E350" t="s">
        <v>1263</v>
      </c>
    </row>
    <row r="351" spans="1:5" x14ac:dyDescent="0.3">
      <c r="A351" s="72"/>
      <c r="B351" s="62"/>
      <c r="C351" s="47" t="s">
        <v>1562</v>
      </c>
      <c r="D351" s="47"/>
      <c r="E351" t="s">
        <v>1263</v>
      </c>
    </row>
    <row r="352" spans="1:5" x14ac:dyDescent="0.3">
      <c r="A352" s="72"/>
      <c r="B352" s="62"/>
      <c r="C352" s="47" t="s">
        <v>1563</v>
      </c>
      <c r="D352" s="47"/>
      <c r="E352" t="s">
        <v>1263</v>
      </c>
    </row>
    <row r="353" spans="1:5" x14ac:dyDescent="0.3">
      <c r="A353" s="72"/>
      <c r="B353" s="62"/>
      <c r="C353" s="47" t="s">
        <v>1564</v>
      </c>
      <c r="D353" s="47"/>
      <c r="E353" t="s">
        <v>1263</v>
      </c>
    </row>
    <row r="354" spans="1:5" x14ac:dyDescent="0.3">
      <c r="A354" s="72"/>
      <c r="B354" s="62"/>
      <c r="C354" s="47" t="s">
        <v>764</v>
      </c>
      <c r="D354" s="47"/>
      <c r="E354" t="s">
        <v>1263</v>
      </c>
    </row>
    <row r="355" spans="1:5" x14ac:dyDescent="0.3">
      <c r="A355" s="72"/>
      <c r="B355" s="62"/>
      <c r="C355" s="47" t="s">
        <v>716</v>
      </c>
      <c r="D355" s="47"/>
      <c r="E355" t="s">
        <v>1263</v>
      </c>
    </row>
    <row r="356" spans="1:5" x14ac:dyDescent="0.3">
      <c r="A356" s="72"/>
      <c r="B356" s="62"/>
      <c r="C356" s="47" t="s">
        <v>1565</v>
      </c>
      <c r="D356" s="47"/>
      <c r="E356" t="s">
        <v>1263</v>
      </c>
    </row>
    <row r="357" spans="1:5" x14ac:dyDescent="0.3">
      <c r="A357" s="72"/>
      <c r="B357" s="62"/>
      <c r="C357" s="47" t="s">
        <v>1566</v>
      </c>
      <c r="D357" s="47"/>
      <c r="E357" t="s">
        <v>1263</v>
      </c>
    </row>
    <row r="358" spans="1:5" x14ac:dyDescent="0.3">
      <c r="A358" s="72"/>
      <c r="B358" s="62"/>
      <c r="C358" s="47" t="s">
        <v>1567</v>
      </c>
      <c r="D358" s="47"/>
      <c r="E358" t="s">
        <v>1263</v>
      </c>
    </row>
    <row r="359" spans="1:5" x14ac:dyDescent="0.3">
      <c r="A359" s="72"/>
      <c r="B359" s="62"/>
      <c r="C359" s="47" t="s">
        <v>730</v>
      </c>
      <c r="D359" s="47"/>
      <c r="E359" t="s">
        <v>1263</v>
      </c>
    </row>
    <row r="360" spans="1:5" x14ac:dyDescent="0.3">
      <c r="A360" s="72"/>
      <c r="B360" s="62"/>
      <c r="C360" s="47" t="s">
        <v>1568</v>
      </c>
      <c r="D360" s="47"/>
      <c r="E360" t="s">
        <v>1263</v>
      </c>
    </row>
    <row r="361" spans="1:5" x14ac:dyDescent="0.3">
      <c r="A361" s="72"/>
      <c r="B361" s="62"/>
      <c r="C361" s="47" t="s">
        <v>798</v>
      </c>
      <c r="D361" s="47"/>
      <c r="E361" t="s">
        <v>1263</v>
      </c>
    </row>
    <row r="362" spans="1:5" x14ac:dyDescent="0.3">
      <c r="A362" s="72"/>
      <c r="B362" s="62"/>
      <c r="C362" s="47" t="s">
        <v>672</v>
      </c>
      <c r="D362" s="47"/>
      <c r="E362" t="s">
        <v>1263</v>
      </c>
    </row>
    <row r="363" spans="1:5" x14ac:dyDescent="0.3">
      <c r="A363" s="72"/>
      <c r="B363" s="62"/>
      <c r="C363" s="47" t="s">
        <v>1569</v>
      </c>
      <c r="D363" s="47"/>
      <c r="E363" t="s">
        <v>1263</v>
      </c>
    </row>
    <row r="364" spans="1:5" x14ac:dyDescent="0.3">
      <c r="A364" s="72"/>
      <c r="B364" s="62"/>
      <c r="C364" s="47" t="s">
        <v>1570</v>
      </c>
      <c r="D364" s="47"/>
      <c r="E364" t="s">
        <v>1263</v>
      </c>
    </row>
    <row r="365" spans="1:5" x14ac:dyDescent="0.3">
      <c r="A365" s="72"/>
      <c r="B365" s="62"/>
      <c r="C365" s="47" t="s">
        <v>1571</v>
      </c>
      <c r="D365" s="47"/>
      <c r="E365" t="s">
        <v>1263</v>
      </c>
    </row>
    <row r="366" spans="1:5" x14ac:dyDescent="0.3">
      <c r="A366" s="72"/>
      <c r="B366" s="62"/>
      <c r="C366" s="47" t="s">
        <v>1572</v>
      </c>
      <c r="D366" s="47"/>
      <c r="E366" t="s">
        <v>1263</v>
      </c>
    </row>
    <row r="367" spans="1:5" x14ac:dyDescent="0.3">
      <c r="A367" s="72"/>
      <c r="B367" s="62"/>
      <c r="C367" s="47" t="s">
        <v>1573</v>
      </c>
      <c r="D367" s="47"/>
      <c r="E367" t="s">
        <v>1263</v>
      </c>
    </row>
    <row r="368" spans="1:5" x14ac:dyDescent="0.3">
      <c r="A368" s="72"/>
      <c r="B368" s="62"/>
      <c r="C368" s="47" t="s">
        <v>676</v>
      </c>
      <c r="D368" s="47"/>
      <c r="E368" t="s">
        <v>1263</v>
      </c>
    </row>
    <row r="369" spans="1:5" x14ac:dyDescent="0.3">
      <c r="A369" s="72"/>
      <c r="B369" s="62"/>
      <c r="C369" s="47" t="s">
        <v>758</v>
      </c>
      <c r="D369" s="47"/>
      <c r="E369" t="s">
        <v>1263</v>
      </c>
    </row>
    <row r="370" spans="1:5" x14ac:dyDescent="0.3">
      <c r="A370" s="72"/>
      <c r="B370" s="62"/>
      <c r="C370" s="47" t="s">
        <v>1574</v>
      </c>
      <c r="D370" s="47"/>
      <c r="E370" t="s">
        <v>1263</v>
      </c>
    </row>
    <row r="371" spans="1:5" x14ac:dyDescent="0.3">
      <c r="A371" s="72"/>
      <c r="B371" s="62"/>
      <c r="C371" s="47" t="s">
        <v>1575</v>
      </c>
      <c r="D371" s="47"/>
      <c r="E371" t="s">
        <v>1263</v>
      </c>
    </row>
    <row r="372" spans="1:5" x14ac:dyDescent="0.3">
      <c r="A372" s="72"/>
      <c r="B372" s="62"/>
      <c r="C372" s="47" t="s">
        <v>1576</v>
      </c>
      <c r="D372" s="47"/>
      <c r="E372" t="s">
        <v>1263</v>
      </c>
    </row>
    <row r="373" spans="1:5" x14ac:dyDescent="0.3">
      <c r="A373" s="72"/>
      <c r="B373" s="62"/>
      <c r="C373" s="47" t="s">
        <v>1577</v>
      </c>
      <c r="D373" s="47"/>
      <c r="E373" t="s">
        <v>1263</v>
      </c>
    </row>
    <row r="374" spans="1:5" x14ac:dyDescent="0.3">
      <c r="A374" s="72"/>
      <c r="B374" s="62"/>
      <c r="C374" s="47" t="s">
        <v>1578</v>
      </c>
      <c r="D374" s="47"/>
      <c r="E374" t="s">
        <v>1263</v>
      </c>
    </row>
    <row r="375" spans="1:5" x14ac:dyDescent="0.3">
      <c r="A375" s="72"/>
      <c r="B375" s="62"/>
      <c r="C375" s="47" t="s">
        <v>1579</v>
      </c>
      <c r="D375" s="47"/>
      <c r="E375" t="s">
        <v>1263</v>
      </c>
    </row>
    <row r="376" spans="1:5" x14ac:dyDescent="0.3">
      <c r="A376" s="72"/>
      <c r="B376" s="62"/>
      <c r="C376" s="47" t="s">
        <v>1580</v>
      </c>
      <c r="D376" s="47"/>
      <c r="E376" t="s">
        <v>1263</v>
      </c>
    </row>
    <row r="377" spans="1:5" x14ac:dyDescent="0.3">
      <c r="A377" s="72"/>
      <c r="B377" s="62"/>
      <c r="C377" s="47" t="s">
        <v>1581</v>
      </c>
      <c r="D377" s="47"/>
      <c r="E377" t="s">
        <v>1263</v>
      </c>
    </row>
    <row r="378" spans="1:5" x14ac:dyDescent="0.3">
      <c r="A378" s="72"/>
      <c r="B378" s="62"/>
      <c r="C378" s="47" t="s">
        <v>1582</v>
      </c>
      <c r="D378" s="47"/>
      <c r="E378" t="s">
        <v>1263</v>
      </c>
    </row>
    <row r="379" spans="1:5" x14ac:dyDescent="0.3">
      <c r="A379" s="72"/>
      <c r="B379" s="62"/>
      <c r="C379" s="47" t="s">
        <v>1583</v>
      </c>
      <c r="D379" s="47"/>
      <c r="E379" t="s">
        <v>1263</v>
      </c>
    </row>
    <row r="380" spans="1:5" x14ac:dyDescent="0.3">
      <c r="A380" s="72"/>
      <c r="B380" s="62"/>
      <c r="C380" s="47" t="s">
        <v>1584</v>
      </c>
      <c r="D380" s="47"/>
      <c r="E380" t="s">
        <v>1263</v>
      </c>
    </row>
    <row r="381" spans="1:5" x14ac:dyDescent="0.3">
      <c r="A381" s="72"/>
      <c r="B381" s="62"/>
      <c r="C381" s="47" t="s">
        <v>1585</v>
      </c>
      <c r="D381" s="47"/>
      <c r="E381" t="s">
        <v>1263</v>
      </c>
    </row>
    <row r="382" spans="1:5" x14ac:dyDescent="0.3">
      <c r="A382" s="72"/>
      <c r="B382" s="62"/>
      <c r="C382" s="47" t="s">
        <v>1586</v>
      </c>
      <c r="D382" s="47"/>
      <c r="E382" t="s">
        <v>1263</v>
      </c>
    </row>
    <row r="383" spans="1:5" x14ac:dyDescent="0.3">
      <c r="A383" s="72"/>
      <c r="B383" s="62"/>
      <c r="C383" s="47" t="s">
        <v>1587</v>
      </c>
      <c r="D383" s="47"/>
      <c r="E383" t="s">
        <v>1263</v>
      </c>
    </row>
    <row r="384" spans="1:5" x14ac:dyDescent="0.3">
      <c r="A384" s="72"/>
      <c r="B384" s="62"/>
      <c r="C384" s="47" t="s">
        <v>1588</v>
      </c>
      <c r="D384" s="47"/>
      <c r="E384" t="s">
        <v>1263</v>
      </c>
    </row>
    <row r="385" spans="1:5" x14ac:dyDescent="0.3">
      <c r="A385" s="72"/>
      <c r="B385" s="62"/>
      <c r="C385" s="47" t="s">
        <v>1589</v>
      </c>
      <c r="D385" s="47"/>
      <c r="E385" t="s">
        <v>1263</v>
      </c>
    </row>
    <row r="386" spans="1:5" x14ac:dyDescent="0.3">
      <c r="A386" s="72"/>
      <c r="B386" s="62"/>
      <c r="C386" s="47" t="s">
        <v>1590</v>
      </c>
      <c r="D386" s="47"/>
      <c r="E386" t="s">
        <v>1263</v>
      </c>
    </row>
    <row r="387" spans="1:5" x14ac:dyDescent="0.3">
      <c r="A387" s="72"/>
      <c r="B387" s="62"/>
      <c r="C387" s="47" t="s">
        <v>1591</v>
      </c>
      <c r="D387" s="47"/>
      <c r="E387" t="s">
        <v>1263</v>
      </c>
    </row>
    <row r="388" spans="1:5" x14ac:dyDescent="0.3">
      <c r="A388" s="72"/>
      <c r="B388" s="62"/>
      <c r="C388" s="47" t="s">
        <v>1592</v>
      </c>
      <c r="D388" s="47"/>
      <c r="E388" t="s">
        <v>1263</v>
      </c>
    </row>
    <row r="389" spans="1:5" x14ac:dyDescent="0.3">
      <c r="A389" s="72"/>
      <c r="B389" s="62"/>
      <c r="C389" s="47" t="s">
        <v>1593</v>
      </c>
      <c r="D389" s="47"/>
      <c r="E389" t="s">
        <v>1263</v>
      </c>
    </row>
    <row r="390" spans="1:5" x14ac:dyDescent="0.3">
      <c r="A390" s="72"/>
      <c r="B390" s="62"/>
      <c r="C390" s="47" t="s">
        <v>1594</v>
      </c>
      <c r="D390" s="47"/>
      <c r="E390" t="s">
        <v>1263</v>
      </c>
    </row>
    <row r="391" spans="1:5" x14ac:dyDescent="0.3">
      <c r="A391" s="72"/>
      <c r="B391" s="62"/>
      <c r="C391" s="47" t="s">
        <v>1595</v>
      </c>
      <c r="D391" s="47"/>
      <c r="E391" t="s">
        <v>1263</v>
      </c>
    </row>
    <row r="392" spans="1:5" x14ac:dyDescent="0.3">
      <c r="A392" s="72"/>
      <c r="B392" s="62"/>
      <c r="C392" s="47" t="s">
        <v>684</v>
      </c>
      <c r="D392" s="47"/>
      <c r="E392" t="s">
        <v>1263</v>
      </c>
    </row>
    <row r="393" spans="1:5" x14ac:dyDescent="0.3">
      <c r="A393" s="72"/>
      <c r="B393" s="62"/>
      <c r="C393" s="47" t="s">
        <v>1596</v>
      </c>
      <c r="D393" s="47"/>
      <c r="E393" t="s">
        <v>1263</v>
      </c>
    </row>
    <row r="394" spans="1:5" x14ac:dyDescent="0.3">
      <c r="A394" s="72"/>
      <c r="B394" s="62"/>
      <c r="C394" s="47" t="s">
        <v>1597</v>
      </c>
      <c r="D394" s="47"/>
      <c r="E394" t="s">
        <v>1263</v>
      </c>
    </row>
    <row r="395" spans="1:5" x14ac:dyDescent="0.3">
      <c r="A395" s="72"/>
      <c r="B395" s="62"/>
      <c r="C395" s="47" t="s">
        <v>1598</v>
      </c>
      <c r="D395" s="47"/>
      <c r="E395" t="s">
        <v>1263</v>
      </c>
    </row>
    <row r="396" spans="1:5" x14ac:dyDescent="0.3">
      <c r="A396" s="72"/>
      <c r="B396" s="62"/>
      <c r="C396" s="47" t="s">
        <v>1599</v>
      </c>
      <c r="D396" s="47"/>
      <c r="E396" t="s">
        <v>1263</v>
      </c>
    </row>
    <row r="397" spans="1:5" x14ac:dyDescent="0.3">
      <c r="A397" s="72"/>
      <c r="B397" s="62"/>
      <c r="C397" s="47" t="s">
        <v>1600</v>
      </c>
      <c r="D397" s="47"/>
      <c r="E397" t="s">
        <v>1263</v>
      </c>
    </row>
    <row r="398" spans="1:5" x14ac:dyDescent="0.3">
      <c r="A398" s="72"/>
      <c r="B398" s="62"/>
      <c r="C398" s="47" t="s">
        <v>1601</v>
      </c>
      <c r="D398" s="47"/>
      <c r="E398" t="s">
        <v>1263</v>
      </c>
    </row>
    <row r="399" spans="1:5" x14ac:dyDescent="0.3">
      <c r="A399" s="72"/>
      <c r="B399" s="62"/>
      <c r="C399" s="47" t="s">
        <v>1602</v>
      </c>
      <c r="D399" s="47"/>
      <c r="E399" t="s">
        <v>1263</v>
      </c>
    </row>
    <row r="400" spans="1:5" x14ac:dyDescent="0.3">
      <c r="A400" s="72"/>
      <c r="B400" s="62"/>
      <c r="C400" s="47" t="s">
        <v>1603</v>
      </c>
      <c r="D400" s="47"/>
      <c r="E400" t="s">
        <v>1263</v>
      </c>
    </row>
    <row r="401" spans="1:5" x14ac:dyDescent="0.3">
      <c r="A401" s="72"/>
      <c r="B401" s="62"/>
      <c r="C401" s="47" t="s">
        <v>1604</v>
      </c>
      <c r="D401" s="47"/>
      <c r="E401" t="s">
        <v>1263</v>
      </c>
    </row>
    <row r="402" spans="1:5" x14ac:dyDescent="0.3">
      <c r="A402" s="72"/>
      <c r="B402" s="62"/>
      <c r="C402" s="47" t="s">
        <v>1605</v>
      </c>
      <c r="D402" s="47"/>
      <c r="E402" t="s">
        <v>1263</v>
      </c>
    </row>
    <row r="403" spans="1:5" x14ac:dyDescent="0.3">
      <c r="A403" s="72"/>
      <c r="B403" s="62"/>
      <c r="C403" s="47" t="s">
        <v>1606</v>
      </c>
      <c r="D403" s="47"/>
      <c r="E403" t="s">
        <v>1263</v>
      </c>
    </row>
    <row r="404" spans="1:5" x14ac:dyDescent="0.3">
      <c r="A404" s="72"/>
      <c r="B404" s="62"/>
      <c r="C404" s="47" t="s">
        <v>1607</v>
      </c>
      <c r="D404" s="47"/>
      <c r="E404" t="s">
        <v>1263</v>
      </c>
    </row>
    <row r="405" spans="1:5" x14ac:dyDescent="0.3">
      <c r="A405" s="72"/>
      <c r="B405" s="62"/>
      <c r="C405" s="47" t="s">
        <v>1608</v>
      </c>
      <c r="D405" s="47"/>
      <c r="E405" t="s">
        <v>1263</v>
      </c>
    </row>
    <row r="406" spans="1:5" x14ac:dyDescent="0.3">
      <c r="A406" s="72"/>
      <c r="B406" s="62"/>
      <c r="C406" s="47" t="s">
        <v>1609</v>
      </c>
      <c r="D406" s="47"/>
      <c r="E406" t="s">
        <v>1263</v>
      </c>
    </row>
    <row r="407" spans="1:5" x14ac:dyDescent="0.3">
      <c r="A407" s="72"/>
      <c r="B407" s="62"/>
      <c r="C407" s="47" t="s">
        <v>1610</v>
      </c>
      <c r="D407" s="47"/>
      <c r="E407" t="s">
        <v>1263</v>
      </c>
    </row>
    <row r="408" spans="1:5" x14ac:dyDescent="0.3">
      <c r="A408" s="72"/>
      <c r="B408" s="62"/>
      <c r="C408" s="47" t="s">
        <v>1611</v>
      </c>
      <c r="D408" s="47"/>
      <c r="E408" t="s">
        <v>1263</v>
      </c>
    </row>
    <row r="409" spans="1:5" x14ac:dyDescent="0.3">
      <c r="A409" s="72"/>
      <c r="B409" s="62"/>
      <c r="C409" s="47" t="s">
        <v>1612</v>
      </c>
      <c r="D409" s="47"/>
      <c r="E409" t="s">
        <v>1263</v>
      </c>
    </row>
    <row r="410" spans="1:5" x14ac:dyDescent="0.3">
      <c r="A410" s="72"/>
      <c r="B410" s="62"/>
      <c r="C410" s="47" t="s">
        <v>1613</v>
      </c>
      <c r="D410" s="47"/>
      <c r="E410" t="s">
        <v>1263</v>
      </c>
    </row>
    <row r="411" spans="1:5" x14ac:dyDescent="0.3">
      <c r="A411" s="72"/>
      <c r="B411" s="62"/>
      <c r="C411" s="47" t="s">
        <v>1614</v>
      </c>
      <c r="D411" s="47"/>
      <c r="E411" t="s">
        <v>1263</v>
      </c>
    </row>
    <row r="412" spans="1:5" x14ac:dyDescent="0.3">
      <c r="A412" s="72"/>
      <c r="B412" s="62"/>
      <c r="C412" s="47" t="s">
        <v>1615</v>
      </c>
      <c r="D412" s="47"/>
      <c r="E412" t="s">
        <v>1263</v>
      </c>
    </row>
    <row r="413" spans="1:5" x14ac:dyDescent="0.3">
      <c r="A413" s="72"/>
      <c r="B413" s="62"/>
      <c r="C413" s="47" t="s">
        <v>1616</v>
      </c>
      <c r="D413" s="47"/>
      <c r="E413" t="s">
        <v>1263</v>
      </c>
    </row>
    <row r="414" spans="1:5" x14ac:dyDescent="0.3">
      <c r="A414" s="72"/>
      <c r="B414" s="62"/>
      <c r="C414" s="47" t="s">
        <v>1617</v>
      </c>
      <c r="D414" s="47"/>
      <c r="E414" t="s">
        <v>1263</v>
      </c>
    </row>
    <row r="415" spans="1:5" x14ac:dyDescent="0.3">
      <c r="A415" s="72"/>
      <c r="B415" s="62"/>
      <c r="C415" s="47" t="s">
        <v>1618</v>
      </c>
      <c r="D415" s="47"/>
      <c r="E415" t="s">
        <v>1263</v>
      </c>
    </row>
    <row r="416" spans="1:5" x14ac:dyDescent="0.3">
      <c r="A416" s="72"/>
      <c r="B416" s="62"/>
      <c r="C416" s="47" t="s">
        <v>1619</v>
      </c>
      <c r="D416" s="47"/>
      <c r="E416" t="s">
        <v>1263</v>
      </c>
    </row>
    <row r="417" spans="1:5" x14ac:dyDescent="0.3">
      <c r="A417" s="72"/>
      <c r="B417" s="62"/>
      <c r="C417" s="47" t="s">
        <v>1620</v>
      </c>
      <c r="D417" s="47"/>
      <c r="E417" t="s">
        <v>1263</v>
      </c>
    </row>
    <row r="418" spans="1:5" x14ac:dyDescent="0.3">
      <c r="A418" s="72"/>
      <c r="B418" s="62"/>
      <c r="C418" s="47" t="s">
        <v>1621</v>
      </c>
      <c r="D418" s="47"/>
      <c r="E418" t="s">
        <v>1263</v>
      </c>
    </row>
    <row r="419" spans="1:5" x14ac:dyDescent="0.3">
      <c r="A419" s="72"/>
      <c r="B419" s="62"/>
      <c r="C419" s="47" t="s">
        <v>1622</v>
      </c>
      <c r="D419" s="47"/>
      <c r="E419" t="s">
        <v>1263</v>
      </c>
    </row>
    <row r="420" spans="1:5" x14ac:dyDescent="0.3">
      <c r="A420" s="72"/>
      <c r="B420" s="62"/>
      <c r="C420" s="47" t="s">
        <v>1623</v>
      </c>
      <c r="D420" s="47"/>
      <c r="E420" t="s">
        <v>1263</v>
      </c>
    </row>
    <row r="421" spans="1:5" x14ac:dyDescent="0.3">
      <c r="A421" s="72"/>
      <c r="B421" s="62"/>
      <c r="C421" s="47" t="s">
        <v>1624</v>
      </c>
      <c r="D421" s="47"/>
      <c r="E421" t="s">
        <v>1263</v>
      </c>
    </row>
    <row r="422" spans="1:5" x14ac:dyDescent="0.3">
      <c r="A422" s="72"/>
      <c r="B422" s="62"/>
      <c r="C422" s="47" t="s">
        <v>1625</v>
      </c>
      <c r="D422" s="47"/>
      <c r="E422" t="s">
        <v>1263</v>
      </c>
    </row>
    <row r="423" spans="1:5" x14ac:dyDescent="0.3">
      <c r="A423" s="72"/>
      <c r="B423" s="62"/>
      <c r="C423" s="47" t="s">
        <v>1626</v>
      </c>
      <c r="D423" s="47"/>
      <c r="E423" t="s">
        <v>1263</v>
      </c>
    </row>
    <row r="424" spans="1:5" x14ac:dyDescent="0.3">
      <c r="A424" s="72"/>
      <c r="B424" s="62"/>
      <c r="C424" s="47" t="s">
        <v>1627</v>
      </c>
      <c r="D424" s="47"/>
      <c r="E424" t="s">
        <v>1263</v>
      </c>
    </row>
    <row r="425" spans="1:5" x14ac:dyDescent="0.3">
      <c r="A425" s="72"/>
      <c r="B425" s="62"/>
      <c r="C425" s="47" t="s">
        <v>1628</v>
      </c>
      <c r="D425" s="47"/>
      <c r="E425" t="s">
        <v>1263</v>
      </c>
    </row>
    <row r="426" spans="1:5" x14ac:dyDescent="0.3">
      <c r="A426" s="72"/>
      <c r="B426" s="62"/>
      <c r="C426" s="47" t="s">
        <v>1629</v>
      </c>
      <c r="D426" s="47"/>
      <c r="E426" t="s">
        <v>1263</v>
      </c>
    </row>
    <row r="427" spans="1:5" x14ac:dyDescent="0.3">
      <c r="A427" s="72"/>
      <c r="B427" s="62"/>
      <c r="C427" s="47" t="s">
        <v>1630</v>
      </c>
      <c r="D427" s="47"/>
      <c r="E427" t="s">
        <v>1263</v>
      </c>
    </row>
    <row r="428" spans="1:5" x14ac:dyDescent="0.3">
      <c r="A428" s="72"/>
      <c r="B428" s="62"/>
      <c r="C428" s="47" t="s">
        <v>1631</v>
      </c>
      <c r="D428" s="47"/>
      <c r="E428" t="s">
        <v>1263</v>
      </c>
    </row>
    <row r="429" spans="1:5" x14ac:dyDescent="0.3">
      <c r="A429" s="72"/>
      <c r="B429" s="62"/>
      <c r="C429" s="47" t="s">
        <v>1632</v>
      </c>
      <c r="D429" s="47"/>
      <c r="E429" t="s">
        <v>1263</v>
      </c>
    </row>
    <row r="430" spans="1:5" x14ac:dyDescent="0.3">
      <c r="A430" s="72"/>
      <c r="B430" s="62"/>
      <c r="C430" s="47" t="s">
        <v>1633</v>
      </c>
      <c r="D430" s="47"/>
      <c r="E430" t="s">
        <v>1263</v>
      </c>
    </row>
    <row r="431" spans="1:5" x14ac:dyDescent="0.3">
      <c r="A431" s="72"/>
      <c r="B431" s="62"/>
      <c r="C431" s="47" t="s">
        <v>1634</v>
      </c>
      <c r="D431" s="47"/>
      <c r="E431" t="s">
        <v>1263</v>
      </c>
    </row>
    <row r="432" spans="1:5" x14ac:dyDescent="0.3">
      <c r="A432" s="72"/>
      <c r="B432" s="62"/>
      <c r="C432" s="47" t="s">
        <v>1635</v>
      </c>
      <c r="D432" s="47"/>
      <c r="E432" t="s">
        <v>1263</v>
      </c>
    </row>
    <row r="433" spans="1:5" x14ac:dyDescent="0.3">
      <c r="A433" s="72"/>
      <c r="B433" s="62"/>
      <c r="C433" s="47" t="s">
        <v>1636</v>
      </c>
      <c r="D433" s="47"/>
      <c r="E433" t="s">
        <v>1263</v>
      </c>
    </row>
    <row r="434" spans="1:5" x14ac:dyDescent="0.3">
      <c r="A434" s="72"/>
      <c r="B434" s="62"/>
      <c r="C434" s="47" t="s">
        <v>1637</v>
      </c>
      <c r="D434" s="47"/>
      <c r="E434" t="s">
        <v>1263</v>
      </c>
    </row>
    <row r="435" spans="1:5" x14ac:dyDescent="0.3">
      <c r="A435" s="72"/>
      <c r="B435" s="62"/>
      <c r="C435" s="47" t="s">
        <v>1638</v>
      </c>
      <c r="D435" s="47"/>
      <c r="E435" t="s">
        <v>1263</v>
      </c>
    </row>
    <row r="436" spans="1:5" x14ac:dyDescent="0.3">
      <c r="A436" s="72"/>
      <c r="B436" s="62"/>
      <c r="C436" s="47" t="s">
        <v>725</v>
      </c>
      <c r="D436" s="47"/>
      <c r="E436" t="s">
        <v>1263</v>
      </c>
    </row>
    <row r="437" spans="1:5" x14ac:dyDescent="0.3">
      <c r="A437" s="72"/>
      <c r="B437" s="62"/>
      <c r="C437" s="47" t="s">
        <v>1639</v>
      </c>
      <c r="D437" s="47"/>
      <c r="E437" t="s">
        <v>1263</v>
      </c>
    </row>
    <row r="438" spans="1:5" x14ac:dyDescent="0.3">
      <c r="A438" s="72"/>
      <c r="B438" s="62"/>
      <c r="C438" s="47" t="s">
        <v>1640</v>
      </c>
      <c r="D438" s="47"/>
      <c r="E438" t="s">
        <v>1263</v>
      </c>
    </row>
    <row r="439" spans="1:5" x14ac:dyDescent="0.3">
      <c r="A439" s="72"/>
      <c r="B439" s="62"/>
      <c r="C439" s="47" t="s">
        <v>1641</v>
      </c>
      <c r="D439" s="47"/>
      <c r="E439" t="s">
        <v>1263</v>
      </c>
    </row>
    <row r="440" spans="1:5" x14ac:dyDescent="0.3">
      <c r="A440" s="72"/>
      <c r="B440" s="62"/>
      <c r="C440" s="47" t="s">
        <v>1642</v>
      </c>
      <c r="D440" s="47"/>
      <c r="E440" t="s">
        <v>1263</v>
      </c>
    </row>
    <row r="441" spans="1:5" x14ac:dyDescent="0.3">
      <c r="A441" s="72"/>
      <c r="B441" s="62"/>
      <c r="C441" s="47" t="s">
        <v>1643</v>
      </c>
      <c r="D441" s="47"/>
      <c r="E441" t="s">
        <v>1263</v>
      </c>
    </row>
    <row r="442" spans="1:5" x14ac:dyDescent="0.3">
      <c r="A442" s="72"/>
      <c r="B442" s="62"/>
      <c r="C442" s="47" t="s">
        <v>1644</v>
      </c>
      <c r="D442" s="47"/>
      <c r="E442" t="s">
        <v>1263</v>
      </c>
    </row>
    <row r="443" spans="1:5" x14ac:dyDescent="0.3">
      <c r="A443" s="72"/>
      <c r="B443" s="62"/>
      <c r="C443" s="47" t="s">
        <v>1645</v>
      </c>
      <c r="D443" s="47"/>
      <c r="E443" t="s">
        <v>1263</v>
      </c>
    </row>
    <row r="444" spans="1:5" x14ac:dyDescent="0.3">
      <c r="A444" s="72"/>
      <c r="B444" s="62"/>
      <c r="C444" s="47" t="s">
        <v>1646</v>
      </c>
      <c r="D444" s="47"/>
      <c r="E444" t="s">
        <v>1263</v>
      </c>
    </row>
    <row r="445" spans="1:5" x14ac:dyDescent="0.3">
      <c r="A445" s="72"/>
      <c r="B445" s="62"/>
      <c r="C445" s="47" t="s">
        <v>1647</v>
      </c>
      <c r="D445" s="47"/>
      <c r="E445" t="s">
        <v>1263</v>
      </c>
    </row>
    <row r="446" spans="1:5" x14ac:dyDescent="0.3">
      <c r="A446" s="72"/>
      <c r="B446" s="62"/>
      <c r="C446" s="47" t="s">
        <v>1648</v>
      </c>
      <c r="D446" s="47"/>
      <c r="E446" t="s">
        <v>1263</v>
      </c>
    </row>
    <row r="447" spans="1:5" x14ac:dyDescent="0.3">
      <c r="A447" s="72"/>
      <c r="B447" s="62"/>
      <c r="C447" s="47" t="s">
        <v>1649</v>
      </c>
      <c r="D447" s="47"/>
      <c r="E447" t="s">
        <v>1263</v>
      </c>
    </row>
    <row r="448" spans="1:5" x14ac:dyDescent="0.3">
      <c r="A448" s="72"/>
      <c r="B448" s="62"/>
      <c r="C448" s="47" t="s">
        <v>1650</v>
      </c>
      <c r="D448" s="47"/>
      <c r="E448" t="s">
        <v>1263</v>
      </c>
    </row>
    <row r="449" spans="1:5" x14ac:dyDescent="0.3">
      <c r="A449" s="72"/>
      <c r="B449" s="62"/>
      <c r="C449" s="47" t="s">
        <v>1651</v>
      </c>
      <c r="D449" s="47"/>
      <c r="E449" t="s">
        <v>1263</v>
      </c>
    </row>
    <row r="450" spans="1:5" x14ac:dyDescent="0.3">
      <c r="A450" s="72"/>
      <c r="B450" s="62"/>
      <c r="C450" s="47" t="s">
        <v>1652</v>
      </c>
      <c r="D450" s="47"/>
      <c r="E450" t="s">
        <v>1263</v>
      </c>
    </row>
    <row r="451" spans="1:5" x14ac:dyDescent="0.3">
      <c r="A451" s="72"/>
      <c r="B451" s="62"/>
      <c r="C451" s="47" t="s">
        <v>1653</v>
      </c>
      <c r="D451" s="47"/>
      <c r="E451" t="s">
        <v>1263</v>
      </c>
    </row>
    <row r="452" spans="1:5" x14ac:dyDescent="0.3">
      <c r="A452" s="72"/>
      <c r="B452" s="62"/>
      <c r="C452" s="47" t="s">
        <v>1654</v>
      </c>
      <c r="D452" s="47"/>
      <c r="E452" t="s">
        <v>1263</v>
      </c>
    </row>
    <row r="453" spans="1:5" x14ac:dyDescent="0.3">
      <c r="A453" s="72"/>
      <c r="B453" s="62"/>
      <c r="C453" s="47" t="s">
        <v>1655</v>
      </c>
      <c r="D453" s="47"/>
      <c r="E453" t="s">
        <v>1263</v>
      </c>
    </row>
    <row r="454" spans="1:5" x14ac:dyDescent="0.3">
      <c r="A454" s="72"/>
      <c r="B454" s="62"/>
      <c r="C454" s="47" t="s">
        <v>1656</v>
      </c>
      <c r="D454" s="47"/>
      <c r="E454" t="s">
        <v>1263</v>
      </c>
    </row>
    <row r="455" spans="1:5" x14ac:dyDescent="0.3">
      <c r="A455" s="72"/>
      <c r="B455" s="62"/>
      <c r="C455" s="47" t="s">
        <v>1657</v>
      </c>
      <c r="D455" s="47"/>
      <c r="E455" t="s">
        <v>1263</v>
      </c>
    </row>
    <row r="456" spans="1:5" x14ac:dyDescent="0.3">
      <c r="A456" s="72"/>
      <c r="B456" s="62"/>
      <c r="C456" s="47" t="s">
        <v>1658</v>
      </c>
      <c r="D456" s="47"/>
      <c r="E456" t="s">
        <v>1263</v>
      </c>
    </row>
    <row r="457" spans="1:5" x14ac:dyDescent="0.3">
      <c r="A457" s="72"/>
      <c r="B457" s="62"/>
      <c r="C457" s="47" t="s">
        <v>695</v>
      </c>
      <c r="D457" s="47"/>
      <c r="E457" t="s">
        <v>1263</v>
      </c>
    </row>
    <row r="458" spans="1:5" x14ac:dyDescent="0.3">
      <c r="A458" s="72"/>
      <c r="B458" s="62"/>
      <c r="C458" s="47" t="s">
        <v>1659</v>
      </c>
      <c r="D458" s="47"/>
      <c r="E458" t="s">
        <v>1263</v>
      </c>
    </row>
    <row r="459" spans="1:5" x14ac:dyDescent="0.3">
      <c r="A459" s="72"/>
      <c r="B459" s="62"/>
      <c r="C459" s="47" t="s">
        <v>1660</v>
      </c>
      <c r="D459" s="47"/>
      <c r="E459" t="s">
        <v>1263</v>
      </c>
    </row>
    <row r="460" spans="1:5" x14ac:dyDescent="0.3">
      <c r="A460" s="72"/>
      <c r="B460" s="62"/>
      <c r="C460" s="47" t="s">
        <v>735</v>
      </c>
      <c r="D460" s="47"/>
      <c r="E460" t="s">
        <v>1263</v>
      </c>
    </row>
    <row r="461" spans="1:5" x14ac:dyDescent="0.3">
      <c r="A461" s="72"/>
      <c r="B461" s="62"/>
      <c r="C461" s="47" t="s">
        <v>1661</v>
      </c>
      <c r="D461" s="47"/>
      <c r="E461" t="s">
        <v>1263</v>
      </c>
    </row>
    <row r="462" spans="1:5" x14ac:dyDescent="0.3">
      <c r="A462" s="72"/>
      <c r="B462" s="62"/>
      <c r="C462" s="47" t="s">
        <v>1662</v>
      </c>
      <c r="D462" s="47"/>
      <c r="E462" t="s">
        <v>1263</v>
      </c>
    </row>
    <row r="463" spans="1:5" x14ac:dyDescent="0.3">
      <c r="A463" s="72"/>
      <c r="B463" s="62"/>
      <c r="C463" s="47" t="s">
        <v>1663</v>
      </c>
      <c r="D463" s="47"/>
      <c r="E463" t="s">
        <v>1263</v>
      </c>
    </row>
    <row r="464" spans="1:5" x14ac:dyDescent="0.3">
      <c r="A464" s="72"/>
      <c r="B464" s="62"/>
      <c r="C464" s="47" t="s">
        <v>1664</v>
      </c>
      <c r="D464" s="47"/>
      <c r="E464" t="s">
        <v>1263</v>
      </c>
    </row>
    <row r="465" spans="1:5" x14ac:dyDescent="0.3">
      <c r="A465" s="72"/>
      <c r="B465" s="62"/>
      <c r="C465" s="47" t="s">
        <v>1665</v>
      </c>
      <c r="D465" s="47"/>
      <c r="E465" t="s">
        <v>1263</v>
      </c>
    </row>
    <row r="466" spans="1:5" x14ac:dyDescent="0.3">
      <c r="A466" s="72"/>
      <c r="B466" s="62"/>
      <c r="C466" s="47" t="s">
        <v>1666</v>
      </c>
      <c r="D466" s="47"/>
      <c r="E466" t="s">
        <v>1263</v>
      </c>
    </row>
    <row r="467" spans="1:5" x14ac:dyDescent="0.3">
      <c r="A467" s="72"/>
      <c r="B467" s="62"/>
      <c r="C467" s="47" t="s">
        <v>1667</v>
      </c>
      <c r="D467" s="47"/>
      <c r="E467" t="s">
        <v>1263</v>
      </c>
    </row>
    <row r="468" spans="1:5" x14ac:dyDescent="0.3">
      <c r="A468" s="72"/>
      <c r="B468" s="62"/>
      <c r="C468" s="47" t="s">
        <v>1668</v>
      </c>
      <c r="D468" s="47"/>
      <c r="E468" t="s">
        <v>1263</v>
      </c>
    </row>
    <row r="469" spans="1:5" x14ac:dyDescent="0.3">
      <c r="A469" s="72"/>
      <c r="B469" s="62"/>
      <c r="C469" s="47" t="s">
        <v>1669</v>
      </c>
      <c r="D469" s="47"/>
      <c r="E469" t="s">
        <v>1263</v>
      </c>
    </row>
    <row r="470" spans="1:5" x14ac:dyDescent="0.3">
      <c r="A470" s="72"/>
      <c r="B470" s="62"/>
      <c r="C470" s="47" t="s">
        <v>1670</v>
      </c>
      <c r="D470" s="47"/>
      <c r="E470" t="s">
        <v>1263</v>
      </c>
    </row>
    <row r="471" spans="1:5" x14ac:dyDescent="0.3">
      <c r="A471" s="72"/>
      <c r="B471" s="62"/>
      <c r="C471" s="47" t="s">
        <v>1671</v>
      </c>
      <c r="D471" s="47"/>
      <c r="E471" t="s">
        <v>1263</v>
      </c>
    </row>
    <row r="472" spans="1:5" x14ac:dyDescent="0.3">
      <c r="A472" s="72"/>
      <c r="B472" s="62"/>
      <c r="C472" s="47" t="s">
        <v>1672</v>
      </c>
      <c r="D472" s="47"/>
      <c r="E472" t="s">
        <v>1263</v>
      </c>
    </row>
    <row r="473" spans="1:5" x14ac:dyDescent="0.3">
      <c r="A473" s="72"/>
      <c r="B473" s="62"/>
      <c r="C473" s="47" t="s">
        <v>1673</v>
      </c>
      <c r="D473" s="47"/>
      <c r="E473" t="s">
        <v>1263</v>
      </c>
    </row>
    <row r="474" spans="1:5" x14ac:dyDescent="0.3">
      <c r="A474" s="72"/>
      <c r="B474" s="62"/>
      <c r="C474" s="47" t="s">
        <v>1674</v>
      </c>
      <c r="D474" s="47"/>
      <c r="E474" t="s">
        <v>1263</v>
      </c>
    </row>
    <row r="475" spans="1:5" x14ac:dyDescent="0.3">
      <c r="A475" s="72"/>
      <c r="B475" s="62"/>
      <c r="C475" s="47" t="s">
        <v>1675</v>
      </c>
      <c r="D475" s="47"/>
      <c r="E475" t="s">
        <v>1263</v>
      </c>
    </row>
    <row r="476" spans="1:5" x14ac:dyDescent="0.3">
      <c r="A476" s="72"/>
      <c r="B476" s="62"/>
      <c r="C476" s="47" t="s">
        <v>1676</v>
      </c>
      <c r="D476" s="47"/>
      <c r="E476" t="s">
        <v>1263</v>
      </c>
    </row>
    <row r="477" spans="1:5" x14ac:dyDescent="0.3">
      <c r="A477" s="72"/>
      <c r="B477" s="62"/>
      <c r="C477" s="47" t="s">
        <v>1677</v>
      </c>
      <c r="D477" s="47"/>
      <c r="E477" t="s">
        <v>1263</v>
      </c>
    </row>
    <row r="478" spans="1:5" x14ac:dyDescent="0.3">
      <c r="A478" s="72"/>
      <c r="B478" s="62"/>
      <c r="C478" s="47" t="s">
        <v>1678</v>
      </c>
      <c r="D478" s="47"/>
      <c r="E478" t="s">
        <v>1263</v>
      </c>
    </row>
    <row r="479" spans="1:5" x14ac:dyDescent="0.3">
      <c r="A479" s="72"/>
      <c r="B479" s="62"/>
      <c r="C479" s="47" t="s">
        <v>1679</v>
      </c>
      <c r="D479" s="47"/>
      <c r="E479" t="s">
        <v>1263</v>
      </c>
    </row>
    <row r="480" spans="1:5" x14ac:dyDescent="0.3">
      <c r="A480" s="72"/>
      <c r="B480" s="62"/>
      <c r="C480" s="47" t="s">
        <v>1680</v>
      </c>
      <c r="D480" s="47"/>
      <c r="E480" t="s">
        <v>1263</v>
      </c>
    </row>
    <row r="481" spans="1:5" x14ac:dyDescent="0.3">
      <c r="A481" s="72"/>
      <c r="B481" s="62"/>
      <c r="C481" s="47" t="s">
        <v>1681</v>
      </c>
      <c r="D481" s="47"/>
      <c r="E481" t="s">
        <v>1263</v>
      </c>
    </row>
    <row r="482" spans="1:5" x14ac:dyDescent="0.3">
      <c r="A482" s="72"/>
      <c r="B482" s="62"/>
      <c r="C482" s="47" t="s">
        <v>1682</v>
      </c>
      <c r="D482" s="47"/>
      <c r="E482" t="s">
        <v>1263</v>
      </c>
    </row>
    <row r="483" spans="1:5" x14ac:dyDescent="0.3">
      <c r="A483" s="72"/>
      <c r="B483" s="62"/>
      <c r="C483" s="47" t="s">
        <v>1683</v>
      </c>
      <c r="D483" s="47"/>
      <c r="E483" t="s">
        <v>1263</v>
      </c>
    </row>
    <row r="484" spans="1:5" x14ac:dyDescent="0.3">
      <c r="A484" s="72"/>
      <c r="B484" s="62"/>
      <c r="C484" s="47" t="s">
        <v>1684</v>
      </c>
      <c r="D484" s="47"/>
      <c r="E484" t="s">
        <v>1263</v>
      </c>
    </row>
    <row r="485" spans="1:5" x14ac:dyDescent="0.3">
      <c r="A485" s="72"/>
      <c r="B485" s="62"/>
      <c r="C485" s="47" t="s">
        <v>1685</v>
      </c>
      <c r="D485" s="47"/>
      <c r="E485" t="s">
        <v>1263</v>
      </c>
    </row>
    <row r="486" spans="1:5" x14ac:dyDescent="0.3">
      <c r="A486" s="72"/>
      <c r="B486" s="62"/>
      <c r="C486" s="47" t="s">
        <v>1686</v>
      </c>
      <c r="D486" s="47"/>
      <c r="E486" t="s">
        <v>1263</v>
      </c>
    </row>
    <row r="487" spans="1:5" x14ac:dyDescent="0.3">
      <c r="A487" s="72"/>
      <c r="B487" s="62"/>
      <c r="C487" s="47" t="s">
        <v>1687</v>
      </c>
      <c r="D487" s="47"/>
      <c r="E487" t="s">
        <v>1263</v>
      </c>
    </row>
    <row r="488" spans="1:5" x14ac:dyDescent="0.3">
      <c r="A488" s="72"/>
      <c r="B488" s="62"/>
      <c r="C488" s="47" t="s">
        <v>812</v>
      </c>
      <c r="D488" s="47"/>
      <c r="E488" t="s">
        <v>1263</v>
      </c>
    </row>
    <row r="489" spans="1:5" x14ac:dyDescent="0.3">
      <c r="A489" s="72"/>
      <c r="B489" s="62"/>
      <c r="C489" s="47" t="s">
        <v>88</v>
      </c>
      <c r="D489" s="47"/>
    </row>
    <row r="490" spans="1:5" x14ac:dyDescent="0.3">
      <c r="A490" s="72"/>
      <c r="B490" s="62"/>
      <c r="C490" s="47" t="s">
        <v>1688</v>
      </c>
      <c r="D490" s="47"/>
    </row>
    <row r="491" spans="1:5" x14ac:dyDescent="0.3">
      <c r="A491" s="72"/>
      <c r="B491" s="62"/>
      <c r="C491" s="47" t="s">
        <v>1689</v>
      </c>
      <c r="D491" s="47"/>
    </row>
    <row r="492" spans="1:5" x14ac:dyDescent="0.3">
      <c r="A492" s="72"/>
      <c r="B492" s="62"/>
      <c r="C492" s="47" t="s">
        <v>1690</v>
      </c>
      <c r="D492" s="47"/>
    </row>
    <row r="493" spans="1:5" x14ac:dyDescent="0.3">
      <c r="A493" s="72"/>
      <c r="B493" s="62"/>
      <c r="C493" s="47" t="s">
        <v>1691</v>
      </c>
      <c r="D493" s="47"/>
    </row>
    <row r="494" spans="1:5" x14ac:dyDescent="0.3">
      <c r="A494" s="72"/>
      <c r="B494" s="62"/>
      <c r="C494" s="47" t="s">
        <v>705</v>
      </c>
      <c r="D494" s="47"/>
    </row>
    <row r="495" spans="1:5" x14ac:dyDescent="0.3">
      <c r="A495" s="72"/>
      <c r="B495" s="62"/>
      <c r="C495" s="47" t="s">
        <v>1692</v>
      </c>
      <c r="D495" s="47"/>
    </row>
    <row r="496" spans="1:5" x14ac:dyDescent="0.3">
      <c r="A496" s="72"/>
      <c r="B496" s="62"/>
      <c r="C496" s="47" t="s">
        <v>1693</v>
      </c>
      <c r="D496" s="47"/>
    </row>
    <row r="497" spans="1:4" x14ac:dyDescent="0.3">
      <c r="A497" s="72"/>
      <c r="B497" s="62"/>
      <c r="C497" s="47" t="s">
        <v>1694</v>
      </c>
      <c r="D497" s="47"/>
    </row>
    <row r="498" spans="1:4" x14ac:dyDescent="0.3">
      <c r="A498" s="73"/>
      <c r="B498" s="63"/>
      <c r="C498" s="47" t="s">
        <v>952</v>
      </c>
      <c r="D498" s="47"/>
    </row>
    <row r="499" spans="1:4" x14ac:dyDescent="0.3">
      <c r="A499" s="106"/>
      <c r="B499" s="110" t="s">
        <v>1695</v>
      </c>
      <c r="C499" s="45" t="s">
        <v>208</v>
      </c>
      <c r="D499" s="45"/>
    </row>
    <row r="500" spans="1:4" x14ac:dyDescent="0.3">
      <c r="A500" s="54"/>
      <c r="B500" s="110"/>
      <c r="C500" s="45" t="s">
        <v>1696</v>
      </c>
      <c r="D500" s="45"/>
    </row>
    <row r="501" spans="1:4" x14ac:dyDescent="0.3">
      <c r="A501" s="54"/>
      <c r="B501" s="110"/>
      <c r="C501" s="45" t="s">
        <v>1697</v>
      </c>
      <c r="D501" s="45"/>
    </row>
    <row r="502" spans="1:4" x14ac:dyDescent="0.3">
      <c r="A502" s="54"/>
      <c r="B502" s="110"/>
      <c r="C502" s="45" t="s">
        <v>1698</v>
      </c>
      <c r="D502" s="45"/>
    </row>
    <row r="503" spans="1:4" x14ac:dyDescent="0.3">
      <c r="A503" s="54"/>
      <c r="B503" s="110"/>
      <c r="C503" s="45" t="s">
        <v>1699</v>
      </c>
      <c r="D503" s="45"/>
    </row>
    <row r="504" spans="1:4" x14ac:dyDescent="0.3">
      <c r="A504" s="54"/>
      <c r="B504" s="110"/>
      <c r="C504" s="45" t="s">
        <v>1700</v>
      </c>
      <c r="D504" s="45"/>
    </row>
    <row r="505" spans="1:4" x14ac:dyDescent="0.3">
      <c r="A505" s="54"/>
      <c r="B505" s="110"/>
      <c r="C505" s="45" t="s">
        <v>1701</v>
      </c>
      <c r="D505" s="45"/>
    </row>
    <row r="506" spans="1:4" x14ac:dyDescent="0.3">
      <c r="A506" s="54"/>
      <c r="B506" s="110"/>
      <c r="C506" s="45" t="s">
        <v>1163</v>
      </c>
      <c r="D506" s="45"/>
    </row>
    <row r="507" spans="1:4" x14ac:dyDescent="0.3">
      <c r="A507" s="54"/>
      <c r="B507" s="110"/>
      <c r="C507" s="45" t="s">
        <v>859</v>
      </c>
      <c r="D507" s="45"/>
    </row>
    <row r="508" spans="1:4" x14ac:dyDescent="0.3">
      <c r="A508" s="54"/>
      <c r="B508" s="110"/>
      <c r="C508" s="45" t="s">
        <v>1702</v>
      </c>
      <c r="D508" s="45"/>
    </row>
    <row r="509" spans="1:4" x14ac:dyDescent="0.3">
      <c r="A509" s="54"/>
      <c r="B509" s="110"/>
      <c r="C509" s="45" t="s">
        <v>1703</v>
      </c>
      <c r="D509" s="45"/>
    </row>
    <row r="510" spans="1:4" x14ac:dyDescent="0.3">
      <c r="A510" s="54"/>
      <c r="B510" s="110"/>
      <c r="C510" s="45" t="s">
        <v>1704</v>
      </c>
      <c r="D510" s="45"/>
    </row>
    <row r="511" spans="1:4" x14ac:dyDescent="0.3">
      <c r="A511" s="54"/>
      <c r="B511" s="110"/>
      <c r="C511" s="45" t="s">
        <v>1705</v>
      </c>
      <c r="D511" s="45"/>
    </row>
    <row r="512" spans="1:4" x14ac:dyDescent="0.3">
      <c r="A512" s="54"/>
      <c r="B512" s="110"/>
      <c r="C512" s="45" t="s">
        <v>1470</v>
      </c>
      <c r="D512" s="45"/>
    </row>
    <row r="513" spans="1:4" x14ac:dyDescent="0.3">
      <c r="A513" s="54"/>
      <c r="B513" s="110"/>
      <c r="C513" s="45" t="s">
        <v>88</v>
      </c>
      <c r="D513" s="45"/>
    </row>
    <row r="514" spans="1:4" x14ac:dyDescent="0.3">
      <c r="A514" s="72"/>
      <c r="B514" s="58" t="s">
        <v>1706</v>
      </c>
      <c r="C514" s="47" t="s">
        <v>1171</v>
      </c>
      <c r="D514" s="47"/>
    </row>
    <row r="515" spans="1:4" x14ac:dyDescent="0.3">
      <c r="A515" s="73"/>
      <c r="B515" s="60"/>
      <c r="C515" s="47" t="s">
        <v>113</v>
      </c>
      <c r="D515" s="47"/>
    </row>
    <row r="516" spans="1:4" x14ac:dyDescent="0.3">
      <c r="A516" s="54"/>
      <c r="B516" s="110" t="s">
        <v>861</v>
      </c>
      <c r="C516" s="45" t="s">
        <v>1707</v>
      </c>
      <c r="D516" s="45"/>
    </row>
    <row r="517" spans="1:4" x14ac:dyDescent="0.3">
      <c r="A517" s="54"/>
      <c r="B517" s="110"/>
      <c r="C517" s="45" t="s">
        <v>110</v>
      </c>
      <c r="D517" s="45"/>
    </row>
    <row r="518" spans="1:4" x14ac:dyDescent="0.3">
      <c r="A518" s="54"/>
      <c r="B518" s="110"/>
      <c r="C518" s="45" t="s">
        <v>386</v>
      </c>
      <c r="D518" s="45"/>
    </row>
    <row r="519" spans="1:4" x14ac:dyDescent="0.3">
      <c r="A519" s="54"/>
      <c r="B519" s="110"/>
      <c r="C519" s="45" t="s">
        <v>874</v>
      </c>
      <c r="D519" s="45"/>
    </row>
    <row r="520" spans="1:4" x14ac:dyDescent="0.3">
      <c r="A520" s="108"/>
      <c r="B520" s="58" t="s">
        <v>1192</v>
      </c>
      <c r="C520" s="47" t="s">
        <v>1708</v>
      </c>
      <c r="D520" s="47"/>
    </row>
    <row r="521" spans="1:4" x14ac:dyDescent="0.3">
      <c r="A521" s="70"/>
      <c r="B521" s="59"/>
      <c r="C521" s="47" t="s">
        <v>1709</v>
      </c>
      <c r="D521" s="47"/>
    </row>
    <row r="522" spans="1:4" x14ac:dyDescent="0.3">
      <c r="A522" s="70"/>
      <c r="B522" s="59"/>
      <c r="C522" s="47" t="s">
        <v>1710</v>
      </c>
      <c r="D522" s="47"/>
    </row>
    <row r="523" spans="1:4" x14ac:dyDescent="0.3">
      <c r="A523" s="70"/>
      <c r="B523" s="59"/>
      <c r="C523" s="47" t="s">
        <v>1711</v>
      </c>
      <c r="D523" s="47"/>
    </row>
    <row r="524" spans="1:4" x14ac:dyDescent="0.3">
      <c r="A524" s="70"/>
      <c r="B524" s="59"/>
      <c r="C524" s="47" t="s">
        <v>1712</v>
      </c>
      <c r="D524" s="47"/>
    </row>
    <row r="525" spans="1:4" x14ac:dyDescent="0.3">
      <c r="A525" s="70"/>
      <c r="B525" s="59"/>
      <c r="C525" s="47" t="s">
        <v>1713</v>
      </c>
      <c r="D525" s="47"/>
    </row>
    <row r="526" spans="1:4" x14ac:dyDescent="0.3">
      <c r="A526" s="70"/>
      <c r="B526" s="59"/>
      <c r="C526" s="47" t="s">
        <v>1714</v>
      </c>
      <c r="D526" s="47"/>
    </row>
    <row r="527" spans="1:4" x14ac:dyDescent="0.3">
      <c r="A527" s="70"/>
      <c r="B527" s="59"/>
      <c r="C527" s="47" t="s">
        <v>1715</v>
      </c>
      <c r="D527" s="47"/>
    </row>
    <row r="528" spans="1:4" x14ac:dyDescent="0.3">
      <c r="A528" s="70"/>
      <c r="B528" s="59"/>
      <c r="C528" s="47" t="s">
        <v>928</v>
      </c>
      <c r="D528" s="47"/>
    </row>
    <row r="529" spans="1:4" x14ac:dyDescent="0.3">
      <c r="A529" s="70"/>
      <c r="B529" s="59"/>
      <c r="C529" s="47" t="s">
        <v>1702</v>
      </c>
      <c r="D529" s="47"/>
    </row>
    <row r="530" spans="1:4" x14ac:dyDescent="0.3">
      <c r="B530" s="59"/>
      <c r="C530" s="47" t="s">
        <v>1716</v>
      </c>
      <c r="D530" s="47"/>
    </row>
    <row r="531" spans="1:4" x14ac:dyDescent="0.3">
      <c r="A531" s="70"/>
      <c r="B531" s="59"/>
      <c r="C531" s="47" t="s">
        <v>1717</v>
      </c>
      <c r="D531" s="47" t="s">
        <v>1718</v>
      </c>
    </row>
    <row r="532" spans="1:4" x14ac:dyDescent="0.3">
      <c r="A532" s="70"/>
      <c r="B532" s="59"/>
      <c r="C532" s="47" t="s">
        <v>1719</v>
      </c>
      <c r="D532" s="47" t="s">
        <v>1718</v>
      </c>
    </row>
    <row r="533" spans="1:4" x14ac:dyDescent="0.3">
      <c r="A533" s="70"/>
      <c r="B533" s="59"/>
      <c r="C533" s="47" t="s">
        <v>1720</v>
      </c>
      <c r="D533" s="47" t="s">
        <v>1718</v>
      </c>
    </row>
    <row r="534" spans="1:4" x14ac:dyDescent="0.3">
      <c r="A534" s="70"/>
      <c r="B534" s="59"/>
      <c r="C534" s="47" t="s">
        <v>1721</v>
      </c>
      <c r="D534" s="47"/>
    </row>
    <row r="535" spans="1:4" x14ac:dyDescent="0.3">
      <c r="A535" s="70"/>
      <c r="B535" s="59"/>
      <c r="C535" s="47" t="s">
        <v>1722</v>
      </c>
      <c r="D535" s="47"/>
    </row>
    <row r="536" spans="1:4" x14ac:dyDescent="0.3">
      <c r="A536" s="70"/>
      <c r="B536" s="59"/>
      <c r="C536" s="47" t="s">
        <v>1723</v>
      </c>
      <c r="D536" s="47"/>
    </row>
    <row r="537" spans="1:4" x14ac:dyDescent="0.3">
      <c r="A537" s="70"/>
      <c r="B537" s="59"/>
      <c r="C537" s="47" t="s">
        <v>1724</v>
      </c>
      <c r="D537" s="47"/>
    </row>
    <row r="538" spans="1:4" x14ac:dyDescent="0.3">
      <c r="A538" s="70"/>
      <c r="B538" s="59"/>
      <c r="C538" s="47" t="s">
        <v>1725</v>
      </c>
      <c r="D538" s="47"/>
    </row>
    <row r="539" spans="1:4" x14ac:dyDescent="0.3">
      <c r="A539" s="70"/>
      <c r="B539" s="59"/>
      <c r="C539" s="47" t="s">
        <v>1726</v>
      </c>
      <c r="D539" s="47"/>
    </row>
    <row r="540" spans="1:4" x14ac:dyDescent="0.3">
      <c r="A540" s="70"/>
      <c r="B540" s="59"/>
      <c r="C540" s="47" t="s">
        <v>1727</v>
      </c>
      <c r="D540" s="47"/>
    </row>
    <row r="541" spans="1:4" x14ac:dyDescent="0.3">
      <c r="A541" s="70"/>
      <c r="B541" s="59"/>
      <c r="C541" s="47" t="s">
        <v>1728</v>
      </c>
      <c r="D541" s="47"/>
    </row>
    <row r="542" spans="1:4" x14ac:dyDescent="0.3">
      <c r="A542" s="70"/>
      <c r="B542" s="59"/>
      <c r="C542" s="47" t="s">
        <v>1470</v>
      </c>
      <c r="D542" s="47"/>
    </row>
    <row r="543" spans="1:4" x14ac:dyDescent="0.3">
      <c r="A543" s="70"/>
      <c r="B543" s="59"/>
      <c r="C543" s="47" t="s">
        <v>88</v>
      </c>
      <c r="D543" s="48"/>
    </row>
    <row r="544" spans="1:4" x14ac:dyDescent="0.3">
      <c r="A544" s="76"/>
      <c r="B544" s="49" t="s">
        <v>1196</v>
      </c>
      <c r="C544" s="45" t="s">
        <v>1171</v>
      </c>
      <c r="D544" s="45"/>
    </row>
    <row r="545" spans="1:4" x14ac:dyDescent="0.3">
      <c r="A545" s="77"/>
      <c r="B545" s="109"/>
      <c r="C545" s="45" t="s">
        <v>113</v>
      </c>
      <c r="D545" s="45"/>
    </row>
    <row r="546" spans="1:4" x14ac:dyDescent="0.3">
      <c r="A546" s="70"/>
      <c r="B546" s="58" t="s">
        <v>1197</v>
      </c>
      <c r="C546" s="47" t="s">
        <v>1729</v>
      </c>
      <c r="D546" s="47"/>
    </row>
    <row r="547" spans="1:4" x14ac:dyDescent="0.3">
      <c r="A547" s="70"/>
      <c r="B547" s="59"/>
      <c r="C547" s="47" t="s">
        <v>1730</v>
      </c>
      <c r="D547" s="47"/>
    </row>
    <row r="548" spans="1:4" x14ac:dyDescent="0.3">
      <c r="A548" s="70"/>
      <c r="B548" s="59"/>
      <c r="C548" s="47" t="s">
        <v>1731</v>
      </c>
      <c r="D548" s="47"/>
    </row>
    <row r="549" spans="1:4" x14ac:dyDescent="0.3">
      <c r="A549" s="70"/>
      <c r="B549" s="59"/>
      <c r="C549" s="47" t="s">
        <v>1732</v>
      </c>
      <c r="D549" s="47"/>
    </row>
    <row r="550" spans="1:4" x14ac:dyDescent="0.3">
      <c r="A550" s="70"/>
      <c r="B550" s="59"/>
      <c r="C550" s="47" t="s">
        <v>1733</v>
      </c>
      <c r="D550" s="47"/>
    </row>
    <row r="551" spans="1:4" x14ac:dyDescent="0.3">
      <c r="A551" s="76"/>
      <c r="B551" s="49" t="s">
        <v>1199</v>
      </c>
      <c r="C551" s="45" t="s">
        <v>1171</v>
      </c>
      <c r="D551" s="45"/>
    </row>
    <row r="552" spans="1:4" x14ac:dyDescent="0.3">
      <c r="A552" s="77"/>
      <c r="B552" s="109"/>
      <c r="C552" s="45" t="s">
        <v>113</v>
      </c>
      <c r="D552" s="45"/>
    </row>
    <row r="553" spans="1:4" x14ac:dyDescent="0.3">
      <c r="A553" s="55"/>
      <c r="B553" s="58" t="s">
        <v>1734</v>
      </c>
      <c r="C553" s="47" t="s">
        <v>1735</v>
      </c>
      <c r="D553" s="47"/>
    </row>
    <row r="554" spans="1:4" x14ac:dyDescent="0.3">
      <c r="A554" s="56"/>
      <c r="B554" s="56"/>
      <c r="C554" s="47" t="s">
        <v>1736</v>
      </c>
      <c r="D554" s="47"/>
    </row>
    <row r="555" spans="1:4" x14ac:dyDescent="0.3">
      <c r="A555" s="56"/>
      <c r="B555" s="56"/>
      <c r="C555" s="47" t="s">
        <v>1737</v>
      </c>
      <c r="D555" s="47"/>
    </row>
    <row r="556" spans="1:4" x14ac:dyDescent="0.3">
      <c r="A556" s="56"/>
      <c r="B556" s="56"/>
      <c r="C556" s="47" t="s">
        <v>1738</v>
      </c>
      <c r="D556" s="47"/>
    </row>
    <row r="557" spans="1:4" x14ac:dyDescent="0.3">
      <c r="A557" s="56"/>
      <c r="B557" s="56"/>
      <c r="C557" s="47" t="s">
        <v>1739</v>
      </c>
      <c r="D557" s="47"/>
    </row>
    <row r="558" spans="1:4" x14ac:dyDescent="0.3">
      <c r="A558" s="56"/>
      <c r="B558" s="56"/>
      <c r="C558" s="47" t="s">
        <v>1740</v>
      </c>
      <c r="D558" s="47"/>
    </row>
    <row r="559" spans="1:4" x14ac:dyDescent="0.3">
      <c r="A559" s="56"/>
      <c r="B559" s="56"/>
      <c r="C559" s="47" t="s">
        <v>1741</v>
      </c>
      <c r="D559" s="47"/>
    </row>
    <row r="560" spans="1:4" x14ac:dyDescent="0.3">
      <c r="A560" s="56"/>
      <c r="B560" s="56"/>
      <c r="C560" s="47" t="s">
        <v>1742</v>
      </c>
      <c r="D560" s="47"/>
    </row>
    <row r="561" spans="1:4" x14ac:dyDescent="0.3">
      <c r="A561" s="56"/>
      <c r="B561" s="56"/>
      <c r="C561" s="47" t="s">
        <v>1743</v>
      </c>
      <c r="D561" s="47"/>
    </row>
    <row r="562" spans="1:4" x14ac:dyDescent="0.3">
      <c r="A562" s="56"/>
      <c r="B562" s="56"/>
      <c r="C562" s="47" t="s">
        <v>1744</v>
      </c>
      <c r="D562" s="47"/>
    </row>
    <row r="563" spans="1:4" x14ac:dyDescent="0.3">
      <c r="A563" s="56"/>
      <c r="B563" s="56"/>
      <c r="C563" s="47" t="s">
        <v>1745</v>
      </c>
      <c r="D563" s="47"/>
    </row>
    <row r="564" spans="1:4" x14ac:dyDescent="0.3">
      <c r="A564" s="56"/>
      <c r="B564" s="56"/>
      <c r="C564" s="47" t="s">
        <v>1746</v>
      </c>
      <c r="D564" s="47"/>
    </row>
    <row r="565" spans="1:4" x14ac:dyDescent="0.3">
      <c r="A565" s="56"/>
      <c r="B565" s="56"/>
      <c r="C565" s="47" t="s">
        <v>1747</v>
      </c>
      <c r="D565" s="47"/>
    </row>
    <row r="566" spans="1:4" x14ac:dyDescent="0.3">
      <c r="A566" s="56"/>
      <c r="B566" s="56"/>
      <c r="C566" s="47" t="s">
        <v>1748</v>
      </c>
      <c r="D566" s="47"/>
    </row>
    <row r="567" spans="1:4" x14ac:dyDescent="0.3">
      <c r="A567" s="56"/>
      <c r="B567" s="56"/>
      <c r="C567" s="47" t="s">
        <v>1749</v>
      </c>
      <c r="D567" s="47"/>
    </row>
    <row r="568" spans="1:4" x14ac:dyDescent="0.3">
      <c r="A568" s="56"/>
      <c r="B568" s="56"/>
      <c r="C568" s="47" t="s">
        <v>1750</v>
      </c>
      <c r="D568" s="47"/>
    </row>
    <row r="569" spans="1:4" x14ac:dyDescent="0.3">
      <c r="A569" s="56"/>
      <c r="B569" s="56"/>
      <c r="C569" s="47" t="s">
        <v>1751</v>
      </c>
      <c r="D569" s="47"/>
    </row>
    <row r="570" spans="1:4" x14ac:dyDescent="0.3">
      <c r="A570" s="56"/>
      <c r="B570" s="56"/>
      <c r="C570" s="47" t="s">
        <v>1752</v>
      </c>
      <c r="D570" s="47"/>
    </row>
    <row r="571" spans="1:4" x14ac:dyDescent="0.3">
      <c r="A571" s="56"/>
      <c r="B571" s="56"/>
      <c r="C571" s="47" t="s">
        <v>1753</v>
      </c>
      <c r="D571" s="47"/>
    </row>
    <row r="572" spans="1:4" x14ac:dyDescent="0.3">
      <c r="A572" s="56"/>
      <c r="B572" s="56"/>
      <c r="C572" s="47" t="s">
        <v>1754</v>
      </c>
      <c r="D572" s="47"/>
    </row>
    <row r="573" spans="1:4" x14ac:dyDescent="0.3">
      <c r="A573" s="56"/>
      <c r="B573" s="56"/>
      <c r="C573" s="47" t="s">
        <v>1755</v>
      </c>
      <c r="D573" s="47"/>
    </row>
    <row r="574" spans="1:4" x14ac:dyDescent="0.3">
      <c r="A574" s="56"/>
      <c r="B574" s="56"/>
      <c r="C574" s="47" t="s">
        <v>1756</v>
      </c>
      <c r="D574" s="47"/>
    </row>
    <row r="575" spans="1:4" x14ac:dyDescent="0.3">
      <c r="A575" s="56"/>
      <c r="B575" s="56"/>
      <c r="C575" s="47" t="s">
        <v>1757</v>
      </c>
      <c r="D575" s="47"/>
    </row>
    <row r="576" spans="1:4" x14ac:dyDescent="0.3">
      <c r="A576" s="56"/>
      <c r="B576" s="56"/>
      <c r="C576" s="47" t="s">
        <v>1758</v>
      </c>
      <c r="D576" s="47"/>
    </row>
    <row r="577" spans="1:5" x14ac:dyDescent="0.3">
      <c r="A577" s="56"/>
      <c r="B577" s="56"/>
      <c r="C577" s="47" t="s">
        <v>1759</v>
      </c>
      <c r="D577" s="47"/>
    </row>
    <row r="578" spans="1:5" x14ac:dyDescent="0.3">
      <c r="A578" s="56"/>
      <c r="B578" s="56"/>
      <c r="C578" s="47" t="s">
        <v>1760</v>
      </c>
      <c r="D578" s="47"/>
    </row>
    <row r="579" spans="1:5" x14ac:dyDescent="0.3">
      <c r="A579" s="56"/>
      <c r="B579" s="56"/>
      <c r="C579" s="47" t="s">
        <v>1761</v>
      </c>
      <c r="D579" s="47"/>
    </row>
    <row r="580" spans="1:5" x14ac:dyDescent="0.3">
      <c r="A580" s="56"/>
      <c r="B580" s="56"/>
      <c r="C580" s="47" t="s">
        <v>1762</v>
      </c>
      <c r="D580" s="47"/>
      <c r="E580" t="s">
        <v>1263</v>
      </c>
    </row>
    <row r="581" spans="1:5" x14ac:dyDescent="0.3">
      <c r="A581" s="56"/>
      <c r="B581" s="56"/>
      <c r="C581" s="47" t="s">
        <v>1763</v>
      </c>
      <c r="D581" s="47"/>
      <c r="E581" t="s">
        <v>1263</v>
      </c>
    </row>
    <row r="582" spans="1:5" x14ac:dyDescent="0.3">
      <c r="A582" s="56"/>
      <c r="B582" s="56"/>
      <c r="C582" s="47" t="s">
        <v>1764</v>
      </c>
      <c r="D582" s="47"/>
    </row>
    <row r="583" spans="1:5" x14ac:dyDescent="0.3">
      <c r="A583" s="56"/>
      <c r="B583" s="56"/>
      <c r="C583" s="47" t="s">
        <v>1765</v>
      </c>
      <c r="D583" s="47"/>
    </row>
    <row r="584" spans="1:5" x14ac:dyDescent="0.3">
      <c r="A584" s="56"/>
      <c r="B584" s="56"/>
      <c r="C584" s="47" t="s">
        <v>1766</v>
      </c>
      <c r="D584" s="47"/>
    </row>
    <row r="585" spans="1:5" x14ac:dyDescent="0.3">
      <c r="A585" s="56"/>
      <c r="B585" s="56"/>
      <c r="C585" s="47" t="s">
        <v>1767</v>
      </c>
      <c r="D585" s="47"/>
    </row>
    <row r="586" spans="1:5" x14ac:dyDescent="0.3">
      <c r="A586" s="56"/>
      <c r="B586" s="56"/>
      <c r="C586" s="47" t="s">
        <v>1768</v>
      </c>
      <c r="D586" s="47"/>
    </row>
    <row r="587" spans="1:5" x14ac:dyDescent="0.3">
      <c r="A587" s="56"/>
      <c r="B587" s="56"/>
      <c r="C587" s="47" t="s">
        <v>1769</v>
      </c>
      <c r="D587" s="47"/>
    </row>
    <row r="588" spans="1:5" x14ac:dyDescent="0.3">
      <c r="A588" s="56"/>
      <c r="B588" s="56"/>
      <c r="C588" s="47" t="s">
        <v>1770</v>
      </c>
      <c r="D588" s="47"/>
    </row>
    <row r="589" spans="1:5" x14ac:dyDescent="0.3">
      <c r="A589" s="56"/>
      <c r="B589" s="56"/>
      <c r="C589" s="47" t="s">
        <v>1771</v>
      </c>
      <c r="D589" s="47"/>
    </row>
    <row r="590" spans="1:5" x14ac:dyDescent="0.3">
      <c r="A590" s="56"/>
      <c r="B590" s="56"/>
      <c r="C590" s="47" t="s">
        <v>1772</v>
      </c>
      <c r="D590" s="47"/>
    </row>
    <row r="591" spans="1:5" x14ac:dyDescent="0.3">
      <c r="A591" s="57"/>
      <c r="B591" s="57"/>
      <c r="C591" s="47" t="s">
        <v>1773</v>
      </c>
      <c r="D591" s="47"/>
    </row>
    <row r="592" spans="1:5" x14ac:dyDescent="0.3">
      <c r="A592" s="54"/>
      <c r="B592" s="110" t="s">
        <v>1190</v>
      </c>
      <c r="C592" s="45" t="s">
        <v>1774</v>
      </c>
      <c r="D592" s="45"/>
    </row>
    <row r="593" spans="1:4" x14ac:dyDescent="0.3">
      <c r="A593" s="54"/>
      <c r="B593" s="110"/>
      <c r="C593" s="45" t="s">
        <v>1775</v>
      </c>
      <c r="D593" s="45"/>
    </row>
    <row r="594" spans="1:4" x14ac:dyDescent="0.3">
      <c r="A594" s="54"/>
      <c r="B594" s="110"/>
      <c r="C594" s="45" t="s">
        <v>88</v>
      </c>
      <c r="D594" s="45"/>
    </row>
    <row r="595" spans="1:4" x14ac:dyDescent="0.3">
      <c r="A595" s="58"/>
      <c r="B595" s="64" t="s">
        <v>101</v>
      </c>
      <c r="C595" s="47" t="s">
        <v>1171</v>
      </c>
      <c r="D595" s="47"/>
    </row>
    <row r="596" spans="1:4" x14ac:dyDescent="0.3">
      <c r="A596" s="111"/>
      <c r="B596" s="113"/>
      <c r="C596" s="112" t="s">
        <v>113</v>
      </c>
      <c r="D596" s="47"/>
    </row>
    <row r="597" spans="1:4" x14ac:dyDescent="0.3">
      <c r="A597" s="106"/>
      <c r="B597" s="106" t="s">
        <v>943</v>
      </c>
      <c r="C597" s="45" t="s">
        <v>1776</v>
      </c>
      <c r="D597" s="45"/>
    </row>
    <row r="598" spans="1:4" x14ac:dyDescent="0.3">
      <c r="A598" s="54"/>
      <c r="B598" s="54"/>
      <c r="C598" s="45" t="s">
        <v>1777</v>
      </c>
      <c r="D598" s="45"/>
    </row>
    <row r="599" spans="1:4" x14ac:dyDescent="0.3">
      <c r="A599" s="54"/>
      <c r="B599" s="54"/>
      <c r="C599" s="45" t="s">
        <v>1778</v>
      </c>
      <c r="D599" s="45"/>
    </row>
    <row r="600" spans="1:4" x14ac:dyDescent="0.3">
      <c r="A600" s="54"/>
      <c r="B600" s="54"/>
      <c r="C600" s="45" t="s">
        <v>1779</v>
      </c>
      <c r="D600" s="45"/>
    </row>
    <row r="601" spans="1:4" x14ac:dyDescent="0.3">
      <c r="A601" s="54"/>
      <c r="B601" s="54"/>
      <c r="C601" s="45" t="s">
        <v>1780</v>
      </c>
      <c r="D601" s="45"/>
    </row>
    <row r="602" spans="1:4" x14ac:dyDescent="0.3">
      <c r="A602" s="54"/>
      <c r="B602" s="54"/>
      <c r="C602" s="45" t="s">
        <v>1781</v>
      </c>
      <c r="D602" s="45"/>
    </row>
    <row r="603" spans="1:4" x14ac:dyDescent="0.3">
      <c r="A603" s="54"/>
      <c r="B603" s="54"/>
      <c r="C603" s="45" t="s">
        <v>1782</v>
      </c>
      <c r="D603" s="45"/>
    </row>
    <row r="604" spans="1:4" x14ac:dyDescent="0.3">
      <c r="A604" s="54"/>
      <c r="B604" s="54"/>
      <c r="C604" s="45" t="s">
        <v>1783</v>
      </c>
      <c r="D604" s="45"/>
    </row>
    <row r="605" spans="1:4" x14ac:dyDescent="0.3">
      <c r="A605" s="54"/>
      <c r="B605" s="54"/>
      <c r="C605" s="45" t="s">
        <v>1784</v>
      </c>
      <c r="D605" s="45"/>
    </row>
    <row r="606" spans="1:4" x14ac:dyDescent="0.3">
      <c r="A606" s="54"/>
      <c r="B606" s="54"/>
      <c r="C606" s="45" t="s">
        <v>1785</v>
      </c>
      <c r="D606" s="45"/>
    </row>
    <row r="607" spans="1:4" x14ac:dyDescent="0.3">
      <c r="A607" s="54"/>
      <c r="B607" s="54"/>
      <c r="C607" s="45" t="s">
        <v>1786</v>
      </c>
      <c r="D607" s="45"/>
    </row>
    <row r="608" spans="1:4" x14ac:dyDescent="0.3">
      <c r="A608" s="54"/>
      <c r="B608" s="54"/>
      <c r="C608" s="45" t="s">
        <v>1787</v>
      </c>
      <c r="D608" s="45"/>
    </row>
    <row r="609" spans="1:5" x14ac:dyDescent="0.3">
      <c r="A609" s="54"/>
      <c r="B609" s="54"/>
      <c r="C609" s="45" t="s">
        <v>1788</v>
      </c>
      <c r="D609" s="45"/>
    </row>
    <row r="610" spans="1:5" x14ac:dyDescent="0.3">
      <c r="A610" s="54"/>
      <c r="B610" s="54"/>
      <c r="C610" s="45" t="s">
        <v>1789</v>
      </c>
      <c r="D610" s="45"/>
    </row>
    <row r="611" spans="1:5" x14ac:dyDescent="0.3">
      <c r="A611" s="54"/>
      <c r="B611" s="54"/>
      <c r="C611" s="45" t="s">
        <v>1790</v>
      </c>
      <c r="D611" s="45"/>
    </row>
    <row r="612" spans="1:5" x14ac:dyDescent="0.3">
      <c r="A612" s="54"/>
      <c r="B612" s="54"/>
      <c r="C612" s="45" t="s">
        <v>1791</v>
      </c>
      <c r="D612" s="45"/>
    </row>
    <row r="613" spans="1:5" x14ac:dyDescent="0.3">
      <c r="A613" s="54"/>
      <c r="B613" s="54"/>
      <c r="C613" s="45" t="s">
        <v>1792</v>
      </c>
      <c r="D613" s="45"/>
    </row>
    <row r="614" spans="1:5" x14ac:dyDescent="0.3">
      <c r="A614" s="54"/>
      <c r="B614" s="54"/>
      <c r="C614" s="45" t="s">
        <v>1793</v>
      </c>
      <c r="D614" s="45"/>
    </row>
    <row r="615" spans="1:5" x14ac:dyDescent="0.3">
      <c r="A615" s="54"/>
      <c r="B615" s="54"/>
      <c r="C615" s="45" t="s">
        <v>1794</v>
      </c>
      <c r="D615" s="45"/>
    </row>
    <row r="616" spans="1:5" x14ac:dyDescent="0.3">
      <c r="A616" s="54"/>
      <c r="B616" s="54"/>
      <c r="C616" s="45" t="s">
        <v>1795</v>
      </c>
      <c r="D616" s="45"/>
    </row>
    <row r="617" spans="1:5" x14ac:dyDescent="0.3">
      <c r="A617" s="54"/>
      <c r="B617" s="54"/>
      <c r="C617" s="45" t="s">
        <v>1796</v>
      </c>
      <c r="D617" s="45"/>
    </row>
    <row r="618" spans="1:5" x14ac:dyDescent="0.3">
      <c r="A618" s="54"/>
      <c r="B618" s="54"/>
      <c r="C618" s="45" t="s">
        <v>1797</v>
      </c>
      <c r="D618" s="45"/>
    </row>
    <row r="619" spans="1:5" x14ac:dyDescent="0.3">
      <c r="A619" s="54"/>
      <c r="B619" s="54"/>
      <c r="C619" s="45" t="s">
        <v>1798</v>
      </c>
      <c r="D619" s="45"/>
    </row>
    <row r="620" spans="1:5" x14ac:dyDescent="0.3">
      <c r="A620" s="54"/>
      <c r="B620" s="54"/>
      <c r="C620" s="45" t="s">
        <v>952</v>
      </c>
      <c r="D620" s="45"/>
    </row>
    <row r="621" spans="1:5" x14ac:dyDescent="0.3">
      <c r="A621" s="54"/>
      <c r="B621" s="54"/>
      <c r="C621" s="45" t="s">
        <v>1799</v>
      </c>
      <c r="D621" s="45"/>
      <c r="E621" t="s">
        <v>1263</v>
      </c>
    </row>
    <row r="622" spans="1:5" x14ac:dyDescent="0.3">
      <c r="A622" s="58"/>
      <c r="B622" s="58" t="s">
        <v>1221</v>
      </c>
      <c r="C622" s="47" t="s">
        <v>1800</v>
      </c>
      <c r="D622" s="47"/>
    </row>
    <row r="623" spans="1:5" x14ac:dyDescent="0.3">
      <c r="A623" s="59"/>
      <c r="B623" s="59"/>
      <c r="C623" s="47" t="s">
        <v>1801</v>
      </c>
      <c r="D623" s="47"/>
    </row>
    <row r="624" spans="1:5" x14ac:dyDescent="0.3">
      <c r="A624" s="59"/>
      <c r="B624" s="59"/>
      <c r="C624" s="47" t="s">
        <v>1802</v>
      </c>
      <c r="D624" s="47"/>
    </row>
    <row r="625" spans="1:5" x14ac:dyDescent="0.3">
      <c r="A625" s="59"/>
      <c r="B625" s="59"/>
      <c r="C625" s="47" t="s">
        <v>1803</v>
      </c>
      <c r="D625" s="47"/>
    </row>
    <row r="626" spans="1:5" x14ac:dyDescent="0.3">
      <c r="A626" s="59"/>
      <c r="B626" s="59"/>
      <c r="C626" s="47" t="s">
        <v>1804</v>
      </c>
      <c r="D626" s="47"/>
      <c r="E626" t="s">
        <v>1263</v>
      </c>
    </row>
    <row r="627" spans="1:5" x14ac:dyDescent="0.3">
      <c r="A627" s="59"/>
      <c r="B627" s="59"/>
      <c r="C627" s="47" t="s">
        <v>1805</v>
      </c>
      <c r="D627" s="47"/>
    </row>
    <row r="628" spans="1:5" x14ac:dyDescent="0.3">
      <c r="A628" s="59"/>
      <c r="B628" s="59"/>
      <c r="C628" s="47" t="s">
        <v>1806</v>
      </c>
      <c r="D628" s="47"/>
    </row>
    <row r="629" spans="1:5" x14ac:dyDescent="0.3">
      <c r="A629" s="59"/>
      <c r="B629" s="59"/>
      <c r="C629" s="47" t="s">
        <v>280</v>
      </c>
      <c r="D629" s="47"/>
    </row>
    <row r="630" spans="1:5" x14ac:dyDescent="0.3">
      <c r="A630" s="59"/>
      <c r="B630" s="59"/>
      <c r="C630" s="47" t="s">
        <v>1807</v>
      </c>
      <c r="D630" s="47"/>
    </row>
    <row r="631" spans="1:5" x14ac:dyDescent="0.3">
      <c r="A631" s="59"/>
      <c r="B631" s="59"/>
      <c r="C631" s="47" t="s">
        <v>1808</v>
      </c>
      <c r="D631" s="47"/>
    </row>
    <row r="632" spans="1:5" x14ac:dyDescent="0.3">
      <c r="A632" s="59"/>
      <c r="B632" s="59"/>
      <c r="C632" s="47" t="s">
        <v>1809</v>
      </c>
      <c r="D632" s="47"/>
    </row>
    <row r="633" spans="1:5" x14ac:dyDescent="0.3">
      <c r="A633" s="60"/>
      <c r="B633" s="60"/>
      <c r="C633" s="47" t="s">
        <v>88</v>
      </c>
      <c r="D633" s="47"/>
    </row>
    <row r="634" spans="1:5" x14ac:dyDescent="0.3">
      <c r="A634" s="54"/>
      <c r="B634" s="110" t="s">
        <v>1222</v>
      </c>
      <c r="C634" s="45" t="s">
        <v>1810</v>
      </c>
      <c r="D634" s="45" t="s">
        <v>1811</v>
      </c>
    </row>
    <row r="635" spans="1:5" x14ac:dyDescent="0.3">
      <c r="A635" s="54"/>
      <c r="B635" s="110"/>
      <c r="C635" s="45" t="s">
        <v>1812</v>
      </c>
      <c r="D635" s="45" t="s">
        <v>1813</v>
      </c>
    </row>
    <row r="636" spans="1:5" x14ac:dyDescent="0.3">
      <c r="A636" s="54"/>
      <c r="B636" s="110"/>
      <c r="C636" s="45" t="s">
        <v>1814</v>
      </c>
      <c r="D636" s="45" t="s">
        <v>1815</v>
      </c>
    </row>
    <row r="637" spans="1:5" x14ac:dyDescent="0.3">
      <c r="A637" s="54"/>
      <c r="B637" s="110"/>
      <c r="C637" s="45" t="s">
        <v>1816</v>
      </c>
      <c r="D637" s="45" t="s">
        <v>1817</v>
      </c>
    </row>
    <row r="638" spans="1:5" x14ac:dyDescent="0.3">
      <c r="A638" s="54"/>
      <c r="B638" s="110"/>
      <c r="C638" s="45" t="s">
        <v>1818</v>
      </c>
      <c r="D638" s="45" t="s">
        <v>1819</v>
      </c>
    </row>
    <row r="639" spans="1:5" x14ac:dyDescent="0.3">
      <c r="A639" s="54"/>
      <c r="B639" s="110"/>
      <c r="C639" s="45" t="s">
        <v>1820</v>
      </c>
      <c r="D639" s="45" t="s">
        <v>1821</v>
      </c>
    </row>
    <row r="640" spans="1:5" x14ac:dyDescent="0.3">
      <c r="A640" s="54"/>
      <c r="B640" s="110"/>
      <c r="C640" s="45" t="s">
        <v>1822</v>
      </c>
      <c r="D640" s="45" t="s">
        <v>1823</v>
      </c>
    </row>
    <row r="641" spans="1:4" x14ac:dyDescent="0.3">
      <c r="A641" s="54"/>
      <c r="B641" s="110"/>
      <c r="C641" s="45" t="s">
        <v>1824</v>
      </c>
      <c r="D641" s="45" t="s">
        <v>1824</v>
      </c>
    </row>
    <row r="642" spans="1:4" x14ac:dyDescent="0.3">
      <c r="A642" s="54"/>
      <c r="B642" s="110"/>
      <c r="C642" s="45" t="s">
        <v>88</v>
      </c>
      <c r="D642" s="45"/>
    </row>
    <row r="643" spans="1:4" x14ac:dyDescent="0.3">
      <c r="A643" s="61"/>
      <c r="B643" s="61" t="s">
        <v>1825</v>
      </c>
      <c r="C643" s="47" t="s">
        <v>1826</v>
      </c>
      <c r="D643" s="47" t="s">
        <v>1827</v>
      </c>
    </row>
    <row r="644" spans="1:4" x14ac:dyDescent="0.3">
      <c r="A644" s="62"/>
      <c r="B644" s="62"/>
      <c r="C644" s="47" t="s">
        <v>1828</v>
      </c>
      <c r="D644" s="47" t="s">
        <v>1829</v>
      </c>
    </row>
    <row r="645" spans="1:4" x14ac:dyDescent="0.3">
      <c r="A645" s="62"/>
      <c r="B645" s="62"/>
      <c r="C645" s="47" t="s">
        <v>1830</v>
      </c>
      <c r="D645" s="47" t="s">
        <v>1831</v>
      </c>
    </row>
    <row r="646" spans="1:4" x14ac:dyDescent="0.3">
      <c r="A646" s="62"/>
      <c r="B646" s="62"/>
      <c r="C646" s="47" t="s">
        <v>1832</v>
      </c>
      <c r="D646" s="47" t="s">
        <v>1833</v>
      </c>
    </row>
    <row r="647" spans="1:4" x14ac:dyDescent="0.3">
      <c r="A647" s="62"/>
      <c r="B647" s="62"/>
      <c r="C647" s="47" t="s">
        <v>1834</v>
      </c>
      <c r="D647" s="47"/>
    </row>
    <row r="648" spans="1:4" x14ac:dyDescent="0.3">
      <c r="A648" s="63"/>
      <c r="B648" s="63"/>
      <c r="C648" s="47" t="s">
        <v>88</v>
      </c>
      <c r="D648" s="47"/>
    </row>
    <row r="649" spans="1:4" x14ac:dyDescent="0.3">
      <c r="A649" s="54"/>
      <c r="B649" s="110" t="s">
        <v>866</v>
      </c>
      <c r="C649" s="45" t="s">
        <v>889</v>
      </c>
      <c r="D649" s="45"/>
    </row>
    <row r="650" spans="1:4" x14ac:dyDescent="0.3">
      <c r="A650" s="54"/>
      <c r="B650" s="110"/>
      <c r="C650" s="45" t="s">
        <v>964</v>
      </c>
      <c r="D650" s="45"/>
    </row>
    <row r="651" spans="1:4" x14ac:dyDescent="0.3">
      <c r="A651" s="54"/>
      <c r="B651" s="110"/>
      <c r="C651" s="45" t="s">
        <v>877</v>
      </c>
      <c r="D651" s="45"/>
    </row>
    <row r="652" spans="1:4" x14ac:dyDescent="0.3">
      <c r="A652" s="54"/>
      <c r="B652" s="110"/>
      <c r="C652" s="45" t="s">
        <v>1835</v>
      </c>
      <c r="D652" s="45"/>
    </row>
    <row r="653" spans="1:4" x14ac:dyDescent="0.3">
      <c r="A653" s="54"/>
      <c r="B653" s="110"/>
      <c r="C653" s="45" t="s">
        <v>88</v>
      </c>
      <c r="D653" s="45"/>
    </row>
    <row r="654" spans="1:4" x14ac:dyDescent="0.3">
      <c r="A654" s="61"/>
      <c r="B654" s="61" t="s">
        <v>867</v>
      </c>
      <c r="C654" s="47" t="s">
        <v>929</v>
      </c>
      <c r="D654" s="47"/>
    </row>
    <row r="655" spans="1:4" x14ac:dyDescent="0.3">
      <c r="A655" s="62"/>
      <c r="B655" s="62"/>
      <c r="C655" s="47" t="s">
        <v>878</v>
      </c>
      <c r="D655" s="47"/>
    </row>
    <row r="656" spans="1:4" x14ac:dyDescent="0.3">
      <c r="A656" s="54"/>
      <c r="B656" s="110" t="s">
        <v>22</v>
      </c>
      <c r="C656" s="45" t="s">
        <v>36</v>
      </c>
      <c r="D656" s="45"/>
    </row>
    <row r="657" spans="1:4" x14ac:dyDescent="0.3">
      <c r="A657" s="54"/>
      <c r="B657" s="110"/>
      <c r="C657" s="45" t="s">
        <v>1836</v>
      </c>
      <c r="D657" s="45"/>
    </row>
    <row r="658" spans="1:4" x14ac:dyDescent="0.3">
      <c r="A658" s="61"/>
      <c r="B658" s="61" t="s">
        <v>1149</v>
      </c>
      <c r="C658" s="47" t="s">
        <v>1837</v>
      </c>
      <c r="D658" s="47"/>
    </row>
    <row r="659" spans="1:4" x14ac:dyDescent="0.3">
      <c r="A659" s="62"/>
      <c r="B659" s="62"/>
      <c r="C659" s="47" t="s">
        <v>1838</v>
      </c>
      <c r="D659" s="47"/>
    </row>
    <row r="660" spans="1:4" x14ac:dyDescent="0.3">
      <c r="A660" s="62"/>
      <c r="B660" s="62"/>
      <c r="C660" s="47" t="s">
        <v>1839</v>
      </c>
      <c r="D660" s="47"/>
    </row>
    <row r="661" spans="1:4" x14ac:dyDescent="0.3">
      <c r="A661" s="62"/>
      <c r="B661" s="62"/>
      <c r="C661" s="47" t="s">
        <v>1840</v>
      </c>
      <c r="D661" s="47"/>
    </row>
    <row r="662" spans="1:4" x14ac:dyDescent="0.3">
      <c r="A662" s="62"/>
      <c r="B662" s="62"/>
      <c r="C662" s="47" t="s">
        <v>1841</v>
      </c>
      <c r="D662" s="47"/>
    </row>
    <row r="663" spans="1:4" x14ac:dyDescent="0.3">
      <c r="A663" s="62"/>
      <c r="B663" s="62"/>
      <c r="C663" s="47" t="s">
        <v>1842</v>
      </c>
      <c r="D663" s="47"/>
    </row>
    <row r="664" spans="1:4" x14ac:dyDescent="0.3">
      <c r="A664" s="62"/>
      <c r="B664" s="62"/>
      <c r="C664" s="47" t="s">
        <v>88</v>
      </c>
      <c r="D664" s="47"/>
    </row>
    <row r="665" spans="1:4" x14ac:dyDescent="0.3">
      <c r="A665" s="63"/>
      <c r="B665" s="63"/>
      <c r="C665" s="47" t="s">
        <v>1169</v>
      </c>
      <c r="D665" s="47"/>
    </row>
    <row r="666" spans="1:4" x14ac:dyDescent="0.3">
      <c r="A666" s="54"/>
      <c r="B666" s="110" t="s">
        <v>1150</v>
      </c>
      <c r="C666" s="45" t="s">
        <v>1170</v>
      </c>
      <c r="D666" s="45"/>
    </row>
    <row r="667" spans="1:4" x14ac:dyDescent="0.3">
      <c r="A667" s="54"/>
      <c r="B667" s="110"/>
      <c r="C667" s="45" t="s">
        <v>1843</v>
      </c>
      <c r="D667" s="45"/>
    </row>
    <row r="668" spans="1:4" x14ac:dyDescent="0.3">
      <c r="A668" s="61"/>
      <c r="B668" s="61" t="s">
        <v>99</v>
      </c>
      <c r="C668" s="47" t="s">
        <v>1844</v>
      </c>
      <c r="D668" s="47"/>
    </row>
    <row r="669" spans="1:4" x14ac:dyDescent="0.3">
      <c r="A669" s="62"/>
      <c r="B669" s="62"/>
      <c r="C669" s="47" t="s">
        <v>1845</v>
      </c>
      <c r="D669" s="47"/>
    </row>
    <row r="670" spans="1:4" x14ac:dyDescent="0.3">
      <c r="A670" s="62"/>
      <c r="B670" s="62"/>
      <c r="C670" s="47" t="s">
        <v>1846</v>
      </c>
      <c r="D670" s="47"/>
    </row>
    <row r="671" spans="1:4" x14ac:dyDescent="0.3">
      <c r="A671" s="62"/>
      <c r="B671" s="62"/>
      <c r="C671" s="47" t="s">
        <v>1847</v>
      </c>
      <c r="D671" s="47"/>
    </row>
    <row r="672" spans="1:4" x14ac:dyDescent="0.3">
      <c r="A672" s="62"/>
      <c r="B672" s="62"/>
      <c r="C672" s="47" t="s">
        <v>1848</v>
      </c>
      <c r="D672" s="47"/>
    </row>
    <row r="673" spans="1:4" x14ac:dyDescent="0.3">
      <c r="A673" s="62"/>
      <c r="B673" s="62"/>
      <c r="C673" s="47" t="s">
        <v>1849</v>
      </c>
      <c r="D673" s="47"/>
    </row>
    <row r="674" spans="1:4" x14ac:dyDescent="0.3">
      <c r="A674" s="62"/>
      <c r="B674" s="62"/>
      <c r="C674" s="47" t="s">
        <v>875</v>
      </c>
      <c r="D674" s="47"/>
    </row>
    <row r="675" spans="1:4" x14ac:dyDescent="0.3">
      <c r="A675" s="62"/>
      <c r="B675" s="62"/>
      <c r="C675" s="47" t="s">
        <v>1850</v>
      </c>
      <c r="D675" s="47"/>
    </row>
    <row r="676" spans="1:4" x14ac:dyDescent="0.3">
      <c r="A676" s="62"/>
      <c r="B676" s="62"/>
      <c r="C676" s="47" t="s">
        <v>1851</v>
      </c>
      <c r="D676" s="47"/>
    </row>
    <row r="677" spans="1:4" x14ac:dyDescent="0.3">
      <c r="A677" s="62"/>
      <c r="B677" s="62"/>
      <c r="C677" s="47" t="s">
        <v>1852</v>
      </c>
      <c r="D677" s="47"/>
    </row>
    <row r="678" spans="1:4" x14ac:dyDescent="0.3">
      <c r="A678" s="62"/>
      <c r="B678" s="62"/>
      <c r="C678" s="47" t="s">
        <v>952</v>
      </c>
      <c r="D678" s="47"/>
    </row>
    <row r="679" spans="1:4" x14ac:dyDescent="0.3">
      <c r="A679" s="63"/>
      <c r="B679" s="63"/>
      <c r="C679" s="47" t="s">
        <v>1169</v>
      </c>
      <c r="D679" s="47"/>
    </row>
    <row r="680" spans="1:4" x14ac:dyDescent="0.3">
      <c r="A680" s="83"/>
      <c r="B680" s="83" t="s">
        <v>1153</v>
      </c>
      <c r="C680" s="45" t="s">
        <v>1837</v>
      </c>
      <c r="D680" s="45"/>
    </row>
    <row r="681" spans="1:4" x14ac:dyDescent="0.3">
      <c r="A681" s="85"/>
      <c r="B681" s="85"/>
      <c r="C681" s="45" t="s">
        <v>1838</v>
      </c>
      <c r="D681" s="45"/>
    </row>
    <row r="682" spans="1:4" x14ac:dyDescent="0.3">
      <c r="A682" s="85"/>
      <c r="B682" s="85"/>
      <c r="C682" s="45" t="s">
        <v>1839</v>
      </c>
      <c r="D682" s="45"/>
    </row>
    <row r="683" spans="1:4" x14ac:dyDescent="0.3">
      <c r="A683" s="85"/>
      <c r="B683" s="85"/>
      <c r="C683" s="45" t="s">
        <v>1840</v>
      </c>
      <c r="D683" s="45"/>
    </row>
    <row r="684" spans="1:4" x14ac:dyDescent="0.3">
      <c r="A684" s="85"/>
      <c r="B684" s="85"/>
      <c r="C684" s="45" t="s">
        <v>1841</v>
      </c>
      <c r="D684" s="45"/>
    </row>
    <row r="685" spans="1:4" x14ac:dyDescent="0.3">
      <c r="A685" s="85"/>
      <c r="B685" s="85"/>
      <c r="C685" s="45" t="s">
        <v>1842</v>
      </c>
      <c r="D685" s="45"/>
    </row>
    <row r="686" spans="1:4" x14ac:dyDescent="0.3">
      <c r="A686" s="85"/>
      <c r="B686" s="85"/>
      <c r="C686" s="45" t="s">
        <v>88</v>
      </c>
      <c r="D686" s="45"/>
    </row>
    <row r="687" spans="1:4" x14ac:dyDescent="0.3">
      <c r="A687" s="85"/>
      <c r="B687" s="85"/>
      <c r="C687" s="45" t="s">
        <v>1169</v>
      </c>
      <c r="D687" s="45"/>
    </row>
    <row r="688" spans="1:4" x14ac:dyDescent="0.3">
      <c r="A688" s="61"/>
      <c r="B688" s="58" t="s">
        <v>1853</v>
      </c>
      <c r="C688" s="47" t="s">
        <v>1854</v>
      </c>
      <c r="D688" s="47"/>
    </row>
    <row r="689" spans="1:4" x14ac:dyDescent="0.3">
      <c r="A689" s="62"/>
      <c r="B689" s="60"/>
      <c r="C689" s="47" t="s">
        <v>1855</v>
      </c>
      <c r="D689" s="47"/>
    </row>
    <row r="690" spans="1:4" x14ac:dyDescent="0.3">
      <c r="A690" s="83"/>
      <c r="B690" s="83" t="s">
        <v>1152</v>
      </c>
      <c r="C690" s="45" t="s">
        <v>1172</v>
      </c>
      <c r="D690" s="45"/>
    </row>
    <row r="691" spans="1:4" x14ac:dyDescent="0.3">
      <c r="A691" s="85"/>
      <c r="B691" s="85"/>
      <c r="C691" s="45" t="s">
        <v>1856</v>
      </c>
      <c r="D691" s="45"/>
    </row>
    <row r="692" spans="1:4" x14ac:dyDescent="0.3">
      <c r="A692" s="61"/>
      <c r="B692" s="61" t="s">
        <v>1144</v>
      </c>
      <c r="C692" s="47" t="s">
        <v>1857</v>
      </c>
      <c r="D692" s="47"/>
    </row>
    <row r="693" spans="1:4" x14ac:dyDescent="0.3">
      <c r="A693" s="62"/>
      <c r="B693" s="62"/>
      <c r="C693" s="47" t="s">
        <v>1701</v>
      </c>
      <c r="D693" s="47"/>
    </row>
    <row r="694" spans="1:4" x14ac:dyDescent="0.3">
      <c r="A694" s="62"/>
      <c r="B694" s="62"/>
      <c r="C694" s="47" t="s">
        <v>1164</v>
      </c>
      <c r="D694" s="47"/>
    </row>
    <row r="695" spans="1:4" x14ac:dyDescent="0.3">
      <c r="A695" s="62"/>
      <c r="B695" s="62"/>
      <c r="C695" s="47" t="s">
        <v>1858</v>
      </c>
      <c r="D695" s="47"/>
    </row>
    <row r="696" spans="1:4" x14ac:dyDescent="0.3">
      <c r="A696" s="62"/>
      <c r="B696" s="62"/>
      <c r="C696" s="47" t="s">
        <v>483</v>
      </c>
      <c r="D696" s="47"/>
    </row>
    <row r="697" spans="1:4" x14ac:dyDescent="0.3">
      <c r="A697" s="62"/>
      <c r="B697" s="62"/>
      <c r="C697" s="47" t="s">
        <v>96</v>
      </c>
      <c r="D697" s="47"/>
    </row>
    <row r="698" spans="1:4" x14ac:dyDescent="0.3">
      <c r="A698" s="62"/>
      <c r="B698" s="62"/>
      <c r="C698" s="47" t="s">
        <v>1859</v>
      </c>
      <c r="D698" s="47"/>
    </row>
    <row r="699" spans="1:4" x14ac:dyDescent="0.3">
      <c r="A699" s="62"/>
      <c r="B699" s="62"/>
      <c r="C699" s="47" t="s">
        <v>1860</v>
      </c>
      <c r="D699" s="47"/>
    </row>
    <row r="700" spans="1:4" x14ac:dyDescent="0.3">
      <c r="A700" s="62"/>
      <c r="B700" s="62"/>
      <c r="C700" s="47" t="s">
        <v>88</v>
      </c>
      <c r="D700" s="47"/>
    </row>
    <row r="701" spans="1:4" x14ac:dyDescent="0.3">
      <c r="A701" s="83"/>
      <c r="B701" s="83" t="s">
        <v>1145</v>
      </c>
      <c r="C701" s="45" t="s">
        <v>1446</v>
      </c>
      <c r="D701" s="45"/>
    </row>
    <row r="702" spans="1:4" x14ac:dyDescent="0.3">
      <c r="A702" s="85"/>
      <c r="B702" s="85"/>
      <c r="C702" s="45" t="s">
        <v>1447</v>
      </c>
      <c r="D702" s="45"/>
    </row>
    <row r="703" spans="1:4" x14ac:dyDescent="0.3">
      <c r="A703" s="85"/>
      <c r="B703" s="85"/>
      <c r="C703" s="45" t="s">
        <v>1448</v>
      </c>
      <c r="D703" s="45"/>
    </row>
    <row r="704" spans="1:4" x14ac:dyDescent="0.3">
      <c r="A704" s="85"/>
      <c r="B704" s="85"/>
      <c r="C704" s="45" t="s">
        <v>563</v>
      </c>
      <c r="D704" s="45"/>
    </row>
    <row r="705" spans="1:5" x14ac:dyDescent="0.3">
      <c r="A705" s="85"/>
      <c r="B705" s="85"/>
      <c r="C705" s="45" t="s">
        <v>208</v>
      </c>
      <c r="D705" s="45"/>
    </row>
    <row r="706" spans="1:5" x14ac:dyDescent="0.3">
      <c r="A706" s="85"/>
      <c r="B706" s="85"/>
      <c r="C706" s="45" t="s">
        <v>175</v>
      </c>
      <c r="D706" s="45"/>
    </row>
    <row r="707" spans="1:5" x14ac:dyDescent="0.3">
      <c r="A707" s="85"/>
      <c r="B707" s="85"/>
      <c r="C707" s="45" t="s">
        <v>342</v>
      </c>
      <c r="D707" s="45"/>
    </row>
    <row r="708" spans="1:5" x14ac:dyDescent="0.3">
      <c r="A708" s="85"/>
      <c r="B708" s="85"/>
      <c r="C708" s="45" t="s">
        <v>1450</v>
      </c>
      <c r="D708" s="45"/>
    </row>
    <row r="709" spans="1:5" x14ac:dyDescent="0.3">
      <c r="A709" s="85"/>
      <c r="B709" s="85"/>
      <c r="C709" s="45" t="s">
        <v>132</v>
      </c>
      <c r="D709" s="45"/>
    </row>
    <row r="710" spans="1:5" x14ac:dyDescent="0.3">
      <c r="A710" s="85"/>
      <c r="B710" s="85"/>
      <c r="C710" s="45" t="s">
        <v>493</v>
      </c>
      <c r="D710" s="45"/>
    </row>
    <row r="711" spans="1:5" x14ac:dyDescent="0.3">
      <c r="A711" s="85"/>
      <c r="B711" s="85"/>
      <c r="C711" s="45" t="s">
        <v>112</v>
      </c>
      <c r="D711" s="45"/>
    </row>
    <row r="712" spans="1:5" x14ac:dyDescent="0.3">
      <c r="A712" s="85"/>
      <c r="B712" s="85"/>
      <c r="C712" s="45" t="s">
        <v>234</v>
      </c>
      <c r="D712" s="45"/>
    </row>
    <row r="713" spans="1:5" x14ac:dyDescent="0.3">
      <c r="A713" s="85"/>
      <c r="B713" s="85"/>
      <c r="C713" s="45" t="s">
        <v>935</v>
      </c>
      <c r="D713" s="45"/>
    </row>
    <row r="714" spans="1:5" x14ac:dyDescent="0.3">
      <c r="A714" s="85"/>
      <c r="B714" s="85"/>
      <c r="C714" s="45" t="s">
        <v>1451</v>
      </c>
      <c r="D714" s="45"/>
    </row>
    <row r="715" spans="1:5" x14ac:dyDescent="0.3">
      <c r="A715" s="85"/>
      <c r="B715" s="85"/>
      <c r="C715" s="45" t="s">
        <v>152</v>
      </c>
      <c r="D715" s="45"/>
    </row>
    <row r="716" spans="1:5" x14ac:dyDescent="0.3">
      <c r="A716" s="85"/>
      <c r="B716" s="85"/>
      <c r="C716" s="45" t="s">
        <v>886</v>
      </c>
      <c r="D716" s="45" t="s">
        <v>1452</v>
      </c>
      <c r="E716" t="s">
        <v>1263</v>
      </c>
    </row>
    <row r="717" spans="1:5" x14ac:dyDescent="0.3">
      <c r="A717" s="85"/>
      <c r="B717" s="85"/>
      <c r="C717" s="45" t="s">
        <v>375</v>
      </c>
      <c r="D717" s="45"/>
    </row>
    <row r="718" spans="1:5" x14ac:dyDescent="0.3">
      <c r="A718" s="85"/>
      <c r="B718" s="85"/>
      <c r="C718" s="45" t="s">
        <v>1453</v>
      </c>
      <c r="D718" s="45"/>
    </row>
    <row r="719" spans="1:5" x14ac:dyDescent="0.3">
      <c r="A719" s="85"/>
      <c r="B719" s="85"/>
      <c r="C719" s="45" t="s">
        <v>895</v>
      </c>
      <c r="D719" s="45"/>
    </row>
    <row r="720" spans="1:5" x14ac:dyDescent="0.3">
      <c r="A720" s="85"/>
      <c r="B720" s="85"/>
      <c r="C720" s="45" t="s">
        <v>1454</v>
      </c>
      <c r="D720" s="45"/>
    </row>
    <row r="721" spans="1:4" x14ac:dyDescent="0.3">
      <c r="A721" s="85"/>
      <c r="B721" s="85"/>
      <c r="C721" s="45" t="s">
        <v>550</v>
      </c>
      <c r="D721" s="45"/>
    </row>
    <row r="722" spans="1:4" x14ac:dyDescent="0.3">
      <c r="A722" s="85"/>
      <c r="B722" s="85"/>
      <c r="C722" s="45" t="s">
        <v>1455</v>
      </c>
      <c r="D722" s="45"/>
    </row>
    <row r="723" spans="1:4" x14ac:dyDescent="0.3">
      <c r="A723" s="85"/>
      <c r="B723" s="85"/>
      <c r="C723" s="45" t="s">
        <v>1456</v>
      </c>
      <c r="D723" s="45"/>
    </row>
    <row r="724" spans="1:4" x14ac:dyDescent="0.3">
      <c r="A724" s="85"/>
      <c r="B724" s="85"/>
      <c r="C724" s="45" t="s">
        <v>1457</v>
      </c>
      <c r="D724" s="45"/>
    </row>
    <row r="725" spans="1:4" x14ac:dyDescent="0.3">
      <c r="A725" s="85"/>
      <c r="B725" s="85"/>
      <c r="C725" s="45" t="s">
        <v>280</v>
      </c>
      <c r="D725" s="45"/>
    </row>
    <row r="726" spans="1:4" x14ac:dyDescent="0.3">
      <c r="A726" s="85"/>
      <c r="B726" s="85"/>
      <c r="C726" s="45" t="s">
        <v>484</v>
      </c>
      <c r="D726" s="45"/>
    </row>
    <row r="727" spans="1:4" x14ac:dyDescent="0.3">
      <c r="A727" s="85"/>
      <c r="B727" s="85"/>
      <c r="C727" s="45" t="s">
        <v>138</v>
      </c>
      <c r="D727" s="45"/>
    </row>
    <row r="728" spans="1:4" x14ac:dyDescent="0.3">
      <c r="A728" s="85"/>
      <c r="B728" s="85"/>
      <c r="C728" s="45" t="s">
        <v>125</v>
      </c>
      <c r="D728" s="45"/>
    </row>
    <row r="729" spans="1:4" x14ac:dyDescent="0.3">
      <c r="A729" s="85"/>
      <c r="B729" s="85"/>
      <c r="C729" s="45" t="s">
        <v>1115</v>
      </c>
      <c r="D729" s="45"/>
    </row>
    <row r="730" spans="1:4" x14ac:dyDescent="0.3">
      <c r="A730" s="85"/>
      <c r="B730" s="85"/>
      <c r="C730" s="45" t="s">
        <v>525</v>
      </c>
      <c r="D730" s="45"/>
    </row>
    <row r="731" spans="1:4" x14ac:dyDescent="0.3">
      <c r="A731" s="85"/>
      <c r="B731" s="85"/>
      <c r="C731" s="45" t="s">
        <v>1458</v>
      </c>
      <c r="D731" s="45"/>
    </row>
    <row r="732" spans="1:4" x14ac:dyDescent="0.3">
      <c r="A732" s="85"/>
      <c r="B732" s="85"/>
      <c r="C732" s="45" t="s">
        <v>1459</v>
      </c>
      <c r="D732" s="45"/>
    </row>
    <row r="733" spans="1:4" x14ac:dyDescent="0.3">
      <c r="A733" s="85"/>
      <c r="B733" s="85"/>
      <c r="C733" s="45" t="s">
        <v>1460</v>
      </c>
      <c r="D733" s="45"/>
    </row>
    <row r="734" spans="1:4" x14ac:dyDescent="0.3">
      <c r="A734" s="85"/>
      <c r="B734" s="85"/>
      <c r="C734" s="45" t="s">
        <v>1461</v>
      </c>
      <c r="D734" s="45"/>
    </row>
    <row r="735" spans="1:4" x14ac:dyDescent="0.3">
      <c r="A735" s="85"/>
      <c r="B735" s="85"/>
      <c r="C735" s="45" t="s">
        <v>1462</v>
      </c>
      <c r="D735" s="45"/>
    </row>
    <row r="736" spans="1:4" x14ac:dyDescent="0.3">
      <c r="A736" s="85"/>
      <c r="B736" s="85"/>
      <c r="C736" s="45" t="s">
        <v>1463</v>
      </c>
      <c r="D736" s="45"/>
    </row>
    <row r="737" spans="1:4" x14ac:dyDescent="0.3">
      <c r="A737" s="85"/>
      <c r="B737" s="85"/>
      <c r="C737" s="45" t="s">
        <v>1464</v>
      </c>
      <c r="D737" s="45"/>
    </row>
    <row r="738" spans="1:4" x14ac:dyDescent="0.3">
      <c r="A738" s="85"/>
      <c r="B738" s="85"/>
      <c r="C738" s="45" t="s">
        <v>1465</v>
      </c>
      <c r="D738" s="45"/>
    </row>
    <row r="739" spans="1:4" x14ac:dyDescent="0.3">
      <c r="A739" s="85"/>
      <c r="B739" s="85"/>
      <c r="C739" s="45" t="s">
        <v>453</v>
      </c>
      <c r="D739" s="45"/>
    </row>
    <row r="740" spans="1:4" x14ac:dyDescent="0.3">
      <c r="A740" s="85"/>
      <c r="B740" s="85"/>
      <c r="C740" s="45" t="s">
        <v>423</v>
      </c>
      <c r="D740" s="45"/>
    </row>
    <row r="741" spans="1:4" x14ac:dyDescent="0.3">
      <c r="A741" s="85"/>
      <c r="B741" s="85"/>
      <c r="C741" s="45" t="s">
        <v>459</v>
      </c>
      <c r="D741" s="45"/>
    </row>
    <row r="742" spans="1:4" x14ac:dyDescent="0.3">
      <c r="A742" s="85"/>
      <c r="B742" s="85"/>
      <c r="C742" s="45" t="s">
        <v>921</v>
      </c>
      <c r="D742" s="45"/>
    </row>
    <row r="743" spans="1:4" x14ac:dyDescent="0.3">
      <c r="A743" s="85"/>
      <c r="B743" s="85"/>
      <c r="C743" s="45" t="s">
        <v>1466</v>
      </c>
      <c r="D743" s="45"/>
    </row>
    <row r="744" spans="1:4" x14ac:dyDescent="0.3">
      <c r="A744" s="85"/>
      <c r="B744" s="85"/>
      <c r="C744" s="45" t="s">
        <v>559</v>
      </c>
      <c r="D744" s="45"/>
    </row>
    <row r="745" spans="1:4" x14ac:dyDescent="0.3">
      <c r="A745" s="85"/>
      <c r="B745" s="85"/>
      <c r="C745" s="45" t="s">
        <v>1467</v>
      </c>
      <c r="D745" s="45"/>
    </row>
    <row r="746" spans="1:4" x14ac:dyDescent="0.3">
      <c r="A746" s="85"/>
      <c r="B746" s="85"/>
      <c r="C746" s="45" t="s">
        <v>1468</v>
      </c>
      <c r="D746" s="45"/>
    </row>
    <row r="747" spans="1:4" x14ac:dyDescent="0.3">
      <c r="A747" s="85"/>
      <c r="B747" s="85"/>
      <c r="C747" s="45" t="s">
        <v>1469</v>
      </c>
      <c r="D747" s="45"/>
    </row>
    <row r="748" spans="1:4" x14ac:dyDescent="0.3">
      <c r="A748" s="85"/>
      <c r="B748" s="85"/>
      <c r="C748" s="45" t="s">
        <v>506</v>
      </c>
      <c r="D748" s="45"/>
    </row>
    <row r="749" spans="1:4" x14ac:dyDescent="0.3">
      <c r="A749" s="85"/>
      <c r="B749" s="85"/>
      <c r="C749" s="45" t="s">
        <v>1470</v>
      </c>
      <c r="D749" s="45"/>
    </row>
    <row r="750" spans="1:4" x14ac:dyDescent="0.3">
      <c r="A750" s="85"/>
      <c r="B750" s="85"/>
      <c r="C750" s="45" t="s">
        <v>30</v>
      </c>
      <c r="D750" s="45"/>
    </row>
    <row r="751" spans="1:4" x14ac:dyDescent="0.3">
      <c r="A751" s="85"/>
      <c r="B751" s="85"/>
      <c r="C751" s="45" t="s">
        <v>1256</v>
      </c>
      <c r="D751" s="45"/>
    </row>
    <row r="752" spans="1:4" x14ac:dyDescent="0.3">
      <c r="A752" s="85"/>
      <c r="B752" s="85"/>
      <c r="C752" s="45" t="s">
        <v>1257</v>
      </c>
      <c r="D752" s="45"/>
    </row>
    <row r="753" spans="1:4" x14ac:dyDescent="0.3">
      <c r="A753" s="85"/>
      <c r="B753" s="85"/>
      <c r="C753" s="45" t="s">
        <v>1258</v>
      </c>
      <c r="D753" s="45"/>
    </row>
    <row r="754" spans="1:4" x14ac:dyDescent="0.3">
      <c r="A754" s="85"/>
      <c r="B754" s="85"/>
      <c r="C754" s="45" t="s">
        <v>1259</v>
      </c>
      <c r="D754" s="45"/>
    </row>
    <row r="755" spans="1:4" x14ac:dyDescent="0.3">
      <c r="A755" s="85"/>
      <c r="B755" s="85"/>
      <c r="C755" s="45" t="s">
        <v>1260</v>
      </c>
      <c r="D755" s="45"/>
    </row>
    <row r="756" spans="1:4" x14ac:dyDescent="0.3">
      <c r="A756" s="85"/>
      <c r="B756" s="85"/>
      <c r="C756" s="45" t="s">
        <v>1261</v>
      </c>
      <c r="D756" s="45"/>
    </row>
    <row r="757" spans="1:4" x14ac:dyDescent="0.3">
      <c r="A757" s="85"/>
      <c r="B757" s="85"/>
      <c r="C757" s="45" t="s">
        <v>1262</v>
      </c>
      <c r="D757" s="45"/>
    </row>
    <row r="758" spans="1:4" x14ac:dyDescent="0.3">
      <c r="A758" s="85"/>
      <c r="B758" s="85"/>
      <c r="C758" s="45" t="s">
        <v>1264</v>
      </c>
      <c r="D758" s="45"/>
    </row>
    <row r="759" spans="1:4" x14ac:dyDescent="0.3">
      <c r="A759" s="85"/>
      <c r="B759" s="85"/>
      <c r="C759" s="45" t="s">
        <v>1265</v>
      </c>
      <c r="D759" s="45"/>
    </row>
    <row r="760" spans="1:4" x14ac:dyDescent="0.3">
      <c r="A760" s="85"/>
      <c r="B760" s="85"/>
      <c r="C760" s="45" t="s">
        <v>977</v>
      </c>
      <c r="D760" s="45"/>
    </row>
    <row r="761" spans="1:4" x14ac:dyDescent="0.3">
      <c r="A761" s="85"/>
      <c r="B761" s="85"/>
      <c r="C761" s="45" t="s">
        <v>1266</v>
      </c>
      <c r="D761" s="45"/>
    </row>
    <row r="762" spans="1:4" x14ac:dyDescent="0.3">
      <c r="A762" s="85"/>
      <c r="B762" s="85"/>
      <c r="C762" s="45" t="s">
        <v>827</v>
      </c>
      <c r="D762" s="45"/>
    </row>
    <row r="763" spans="1:4" x14ac:dyDescent="0.3">
      <c r="A763" s="85"/>
      <c r="B763" s="85"/>
      <c r="C763" s="45" t="s">
        <v>1267</v>
      </c>
      <c r="D763" s="45"/>
    </row>
    <row r="764" spans="1:4" x14ac:dyDescent="0.3">
      <c r="A764" s="85"/>
      <c r="B764" s="85"/>
      <c r="C764" s="45" t="s">
        <v>1268</v>
      </c>
      <c r="D764" s="45"/>
    </row>
    <row r="765" spans="1:4" x14ac:dyDescent="0.3">
      <c r="A765" s="85"/>
      <c r="B765" s="85"/>
      <c r="C765" s="45" t="s">
        <v>1269</v>
      </c>
      <c r="D765" s="45"/>
    </row>
    <row r="766" spans="1:4" x14ac:dyDescent="0.3">
      <c r="A766" s="85"/>
      <c r="B766" s="85"/>
      <c r="C766" s="45" t="s">
        <v>1270</v>
      </c>
      <c r="D766" s="45"/>
    </row>
    <row r="767" spans="1:4" x14ac:dyDescent="0.3">
      <c r="A767" s="85"/>
      <c r="B767" s="85"/>
      <c r="C767" s="45" t="s">
        <v>79</v>
      </c>
      <c r="D767" s="45"/>
    </row>
    <row r="768" spans="1:4" x14ac:dyDescent="0.3">
      <c r="A768" s="85"/>
      <c r="B768" s="85"/>
      <c r="C768" s="45" t="s">
        <v>1271</v>
      </c>
      <c r="D768" s="45"/>
    </row>
    <row r="769" spans="1:5" x14ac:dyDescent="0.3">
      <c r="A769" s="85"/>
      <c r="B769" s="85"/>
      <c r="C769" s="45" t="s">
        <v>1272</v>
      </c>
      <c r="D769" s="45"/>
    </row>
    <row r="770" spans="1:5" x14ac:dyDescent="0.3">
      <c r="A770" s="85"/>
      <c r="B770" s="85"/>
      <c r="C770" s="45" t="s">
        <v>1273</v>
      </c>
      <c r="D770" s="45"/>
    </row>
    <row r="771" spans="1:5" x14ac:dyDescent="0.3">
      <c r="A771" s="85"/>
      <c r="B771" s="85"/>
      <c r="C771" s="45" t="s">
        <v>1274</v>
      </c>
      <c r="D771" s="45"/>
    </row>
    <row r="772" spans="1:5" x14ac:dyDescent="0.3">
      <c r="A772" s="85"/>
      <c r="B772" s="85"/>
      <c r="C772" s="45" t="s">
        <v>1275</v>
      </c>
      <c r="D772" s="45"/>
    </row>
    <row r="773" spans="1:5" x14ac:dyDescent="0.3">
      <c r="A773" s="85"/>
      <c r="B773" s="85"/>
      <c r="C773" s="45" t="s">
        <v>1276</v>
      </c>
      <c r="D773" s="45"/>
    </row>
    <row r="774" spans="1:5" x14ac:dyDescent="0.3">
      <c r="A774" s="85"/>
      <c r="B774" s="85"/>
      <c r="C774" s="45" t="s">
        <v>1277</v>
      </c>
      <c r="D774" s="45"/>
    </row>
    <row r="775" spans="1:5" x14ac:dyDescent="0.3">
      <c r="A775" s="85"/>
      <c r="B775" s="85"/>
      <c r="C775" s="45" t="s">
        <v>1278</v>
      </c>
      <c r="D775" s="45"/>
    </row>
    <row r="776" spans="1:5" x14ac:dyDescent="0.3">
      <c r="A776" s="85"/>
      <c r="B776" s="85"/>
      <c r="C776" s="45" t="s">
        <v>817</v>
      </c>
      <c r="D776" s="45"/>
    </row>
    <row r="777" spans="1:5" x14ac:dyDescent="0.3">
      <c r="A777" s="85"/>
      <c r="B777" s="85"/>
      <c r="C777" s="45" t="s">
        <v>1279</v>
      </c>
      <c r="D777" s="45"/>
    </row>
    <row r="778" spans="1:5" x14ac:dyDescent="0.3">
      <c r="A778" s="85"/>
      <c r="B778" s="85"/>
      <c r="C778" s="45" t="s">
        <v>1280</v>
      </c>
      <c r="D778" s="45"/>
    </row>
    <row r="779" spans="1:5" x14ac:dyDescent="0.3">
      <c r="A779" s="85"/>
      <c r="B779" s="85"/>
      <c r="C779" s="45" t="s">
        <v>1281</v>
      </c>
      <c r="D779" s="45"/>
    </row>
    <row r="780" spans="1:5" x14ac:dyDescent="0.3">
      <c r="A780" s="85"/>
      <c r="B780" s="85"/>
      <c r="C780" s="45" t="s">
        <v>1282</v>
      </c>
      <c r="D780" s="45"/>
    </row>
    <row r="781" spans="1:5" x14ac:dyDescent="0.3">
      <c r="A781" s="85"/>
      <c r="B781" s="85"/>
      <c r="C781" s="45" t="s">
        <v>787</v>
      </c>
      <c r="D781" s="45"/>
    </row>
    <row r="782" spans="1:5" x14ac:dyDescent="0.3">
      <c r="A782" s="85"/>
      <c r="B782" s="85"/>
      <c r="C782" s="45" t="s">
        <v>1283</v>
      </c>
      <c r="D782" s="45"/>
      <c r="E782" t="s">
        <v>1263</v>
      </c>
    </row>
    <row r="783" spans="1:5" x14ac:dyDescent="0.3">
      <c r="A783" s="85"/>
      <c r="B783" s="85"/>
      <c r="C783" s="45" t="s">
        <v>1284</v>
      </c>
      <c r="D783" s="45"/>
      <c r="E783" t="s">
        <v>1263</v>
      </c>
    </row>
    <row r="784" spans="1:5" x14ac:dyDescent="0.3">
      <c r="A784" s="85"/>
      <c r="B784" s="85"/>
      <c r="C784" s="45" t="s">
        <v>1287</v>
      </c>
      <c r="D784" s="45"/>
      <c r="E784" t="s">
        <v>1263</v>
      </c>
    </row>
    <row r="785" spans="1:5" x14ac:dyDescent="0.3">
      <c r="A785" s="85"/>
      <c r="B785" s="85"/>
      <c r="C785" s="45" t="s">
        <v>1288</v>
      </c>
      <c r="D785" s="45"/>
    </row>
    <row r="786" spans="1:5" x14ac:dyDescent="0.3">
      <c r="A786" s="85"/>
      <c r="B786" s="85"/>
      <c r="C786" s="45" t="s">
        <v>1289</v>
      </c>
      <c r="D786" s="45"/>
    </row>
    <row r="787" spans="1:5" x14ac:dyDescent="0.3">
      <c r="A787" s="85"/>
      <c r="B787" s="85"/>
      <c r="C787" s="45" t="s">
        <v>1290</v>
      </c>
      <c r="D787" s="45"/>
    </row>
    <row r="788" spans="1:5" x14ac:dyDescent="0.3">
      <c r="A788" s="85"/>
      <c r="B788" s="85"/>
      <c r="C788" s="45" t="s">
        <v>1291</v>
      </c>
      <c r="D788" s="45"/>
    </row>
    <row r="789" spans="1:5" x14ac:dyDescent="0.3">
      <c r="A789" s="85"/>
      <c r="B789" s="85"/>
      <c r="C789" s="45" t="s">
        <v>1292</v>
      </c>
      <c r="D789" s="45"/>
    </row>
    <row r="790" spans="1:5" x14ac:dyDescent="0.3">
      <c r="A790" s="85"/>
      <c r="B790" s="85"/>
      <c r="C790" s="45" t="s">
        <v>1293</v>
      </c>
      <c r="D790" s="45"/>
      <c r="E790" t="s">
        <v>1263</v>
      </c>
    </row>
    <row r="791" spans="1:5" x14ac:dyDescent="0.3">
      <c r="A791" s="85"/>
      <c r="B791" s="85"/>
      <c r="C791" s="45" t="s">
        <v>1294</v>
      </c>
      <c r="D791" s="45"/>
    </row>
    <row r="792" spans="1:5" x14ac:dyDescent="0.3">
      <c r="A792" s="85"/>
      <c r="B792" s="85"/>
      <c r="C792" s="45" t="s">
        <v>1295</v>
      </c>
      <c r="D792" s="45"/>
    </row>
    <row r="793" spans="1:5" x14ac:dyDescent="0.3">
      <c r="A793" s="85"/>
      <c r="B793" s="85"/>
      <c r="C793" s="45" t="s">
        <v>1296</v>
      </c>
      <c r="D793" s="45"/>
    </row>
    <row r="794" spans="1:5" x14ac:dyDescent="0.3">
      <c r="A794" s="85"/>
      <c r="B794" s="85"/>
      <c r="C794" s="45" t="s">
        <v>1861</v>
      </c>
      <c r="D794" s="45"/>
    </row>
    <row r="795" spans="1:5" x14ac:dyDescent="0.3">
      <c r="A795" s="85"/>
      <c r="B795" s="85"/>
      <c r="C795" s="45" t="s">
        <v>1032</v>
      </c>
      <c r="D795" s="45"/>
    </row>
    <row r="796" spans="1:5" x14ac:dyDescent="0.3">
      <c r="A796" s="85"/>
      <c r="B796" s="85"/>
      <c r="C796" s="45" t="s">
        <v>1297</v>
      </c>
      <c r="D796" s="45"/>
    </row>
    <row r="797" spans="1:5" x14ac:dyDescent="0.3">
      <c r="A797" s="85"/>
      <c r="B797" s="85"/>
      <c r="C797" s="45" t="s">
        <v>1298</v>
      </c>
      <c r="D797" s="45"/>
    </row>
    <row r="798" spans="1:5" x14ac:dyDescent="0.3">
      <c r="A798" s="85"/>
      <c r="B798" s="85"/>
      <c r="C798" s="45" t="s">
        <v>1299</v>
      </c>
      <c r="D798" s="45"/>
    </row>
    <row r="799" spans="1:5" x14ac:dyDescent="0.3">
      <c r="A799" s="85"/>
      <c r="B799" s="85"/>
      <c r="C799" s="45" t="s">
        <v>1300</v>
      </c>
      <c r="D799" s="45"/>
    </row>
    <row r="800" spans="1:5" x14ac:dyDescent="0.3">
      <c r="A800" s="85"/>
      <c r="B800" s="85"/>
      <c r="C800" s="45" t="s">
        <v>1301</v>
      </c>
      <c r="D800" s="45"/>
    </row>
    <row r="801" spans="1:5" x14ac:dyDescent="0.3">
      <c r="A801" s="85"/>
      <c r="B801" s="85"/>
      <c r="C801" s="45" t="s">
        <v>1302</v>
      </c>
      <c r="D801" s="45"/>
    </row>
    <row r="802" spans="1:5" x14ac:dyDescent="0.3">
      <c r="A802" s="85"/>
      <c r="B802" s="85"/>
      <c r="C802" s="45" t="s">
        <v>1303</v>
      </c>
      <c r="D802" s="45"/>
    </row>
    <row r="803" spans="1:5" x14ac:dyDescent="0.3">
      <c r="A803" s="85"/>
      <c r="B803" s="85"/>
      <c r="C803" s="45" t="s">
        <v>1304</v>
      </c>
      <c r="D803" s="45"/>
    </row>
    <row r="804" spans="1:5" x14ac:dyDescent="0.3">
      <c r="A804" s="85"/>
      <c r="B804" s="85"/>
      <c r="C804" s="45" t="s">
        <v>1305</v>
      </c>
      <c r="D804" s="45"/>
    </row>
    <row r="805" spans="1:5" x14ac:dyDescent="0.3">
      <c r="A805" s="85"/>
      <c r="B805" s="85"/>
      <c r="C805" s="45" t="s">
        <v>1306</v>
      </c>
      <c r="D805" s="45"/>
    </row>
    <row r="806" spans="1:5" x14ac:dyDescent="0.3">
      <c r="A806" s="85"/>
      <c r="B806" s="85"/>
      <c r="C806" s="45" t="s">
        <v>1307</v>
      </c>
      <c r="D806" s="45"/>
    </row>
    <row r="807" spans="1:5" x14ac:dyDescent="0.3">
      <c r="A807" s="85"/>
      <c r="B807" s="85"/>
      <c r="C807" s="45" t="s">
        <v>1308</v>
      </c>
      <c r="D807" s="45"/>
    </row>
    <row r="808" spans="1:5" x14ac:dyDescent="0.3">
      <c r="A808" s="85"/>
      <c r="B808" s="85"/>
      <c r="C808" s="45" t="s">
        <v>1310</v>
      </c>
      <c r="D808" s="45"/>
    </row>
    <row r="809" spans="1:5" x14ac:dyDescent="0.3">
      <c r="A809" s="85"/>
      <c r="B809" s="85"/>
      <c r="C809" s="45" t="s">
        <v>1309</v>
      </c>
      <c r="D809" s="45"/>
      <c r="E809" t="s">
        <v>1263</v>
      </c>
    </row>
    <row r="810" spans="1:5" x14ac:dyDescent="0.3">
      <c r="A810" s="85"/>
      <c r="B810" s="85"/>
      <c r="C810" s="45" t="s">
        <v>742</v>
      </c>
      <c r="D810" s="45"/>
    </row>
    <row r="811" spans="1:5" x14ac:dyDescent="0.3">
      <c r="A811" s="85"/>
      <c r="B811" s="85"/>
      <c r="C811" s="45" t="s">
        <v>1311</v>
      </c>
      <c r="D811" s="45"/>
    </row>
    <row r="812" spans="1:5" x14ac:dyDescent="0.3">
      <c r="A812" s="85"/>
      <c r="B812" s="85"/>
      <c r="C812" s="45" t="s">
        <v>1312</v>
      </c>
      <c r="D812" s="45"/>
    </row>
    <row r="813" spans="1:5" x14ac:dyDescent="0.3">
      <c r="A813" s="85"/>
      <c r="B813" s="85"/>
      <c r="C813" s="45" t="s">
        <v>1313</v>
      </c>
      <c r="D813" s="45"/>
    </row>
    <row r="814" spans="1:5" x14ac:dyDescent="0.3">
      <c r="A814" s="85"/>
      <c r="B814" s="85"/>
      <c r="C814" s="45" t="s">
        <v>1314</v>
      </c>
      <c r="D814" s="45"/>
    </row>
    <row r="815" spans="1:5" x14ac:dyDescent="0.3">
      <c r="A815" s="85"/>
      <c r="B815" s="85"/>
      <c r="C815" s="45" t="s">
        <v>1315</v>
      </c>
      <c r="D815" s="45"/>
    </row>
    <row r="816" spans="1:5" x14ac:dyDescent="0.3">
      <c r="A816" s="85"/>
      <c r="B816" s="85"/>
      <c r="C816" s="45" t="s">
        <v>1316</v>
      </c>
      <c r="D816" s="45"/>
    </row>
    <row r="817" spans="1:4" x14ac:dyDescent="0.3">
      <c r="A817" s="85"/>
      <c r="B817" s="85"/>
      <c r="C817" s="45" t="s">
        <v>1317</v>
      </c>
      <c r="D817" s="45"/>
    </row>
    <row r="818" spans="1:4" x14ac:dyDescent="0.3">
      <c r="A818" s="85"/>
      <c r="B818" s="85"/>
      <c r="C818" s="45" t="s">
        <v>1318</v>
      </c>
      <c r="D818" s="45"/>
    </row>
    <row r="819" spans="1:4" x14ac:dyDescent="0.3">
      <c r="A819" s="85"/>
      <c r="B819" s="85"/>
      <c r="C819" s="45" t="s">
        <v>1319</v>
      </c>
      <c r="D819" s="45"/>
    </row>
    <row r="820" spans="1:4" x14ac:dyDescent="0.3">
      <c r="A820" s="85"/>
      <c r="B820" s="85"/>
      <c r="C820" s="45" t="s">
        <v>1320</v>
      </c>
      <c r="D820" s="45"/>
    </row>
    <row r="821" spans="1:4" x14ac:dyDescent="0.3">
      <c r="A821" s="85"/>
      <c r="B821" s="85"/>
      <c r="C821" s="45" t="s">
        <v>1321</v>
      </c>
      <c r="D821" s="45"/>
    </row>
    <row r="822" spans="1:4" x14ac:dyDescent="0.3">
      <c r="A822" s="85"/>
      <c r="B822" s="85"/>
      <c r="C822" s="45" t="s">
        <v>1322</v>
      </c>
      <c r="D822" s="45"/>
    </row>
    <row r="823" spans="1:4" x14ac:dyDescent="0.3">
      <c r="A823" s="85"/>
      <c r="B823" s="85"/>
      <c r="C823" s="45" t="s">
        <v>1323</v>
      </c>
      <c r="D823" s="45"/>
    </row>
    <row r="824" spans="1:4" x14ac:dyDescent="0.3">
      <c r="A824" s="85"/>
      <c r="B824" s="85"/>
      <c r="C824" s="45" t="s">
        <v>1324</v>
      </c>
      <c r="D824" s="45"/>
    </row>
    <row r="825" spans="1:4" x14ac:dyDescent="0.3">
      <c r="A825" s="85"/>
      <c r="B825" s="85"/>
      <c r="C825" s="45" t="s">
        <v>1325</v>
      </c>
      <c r="D825" s="45"/>
    </row>
    <row r="826" spans="1:4" x14ac:dyDescent="0.3">
      <c r="A826" s="85"/>
      <c r="B826" s="85"/>
      <c r="C826" s="45" t="s">
        <v>1326</v>
      </c>
      <c r="D826" s="45"/>
    </row>
    <row r="827" spans="1:4" x14ac:dyDescent="0.3">
      <c r="A827" s="85"/>
      <c r="B827" s="85"/>
      <c r="C827" s="45" t="s">
        <v>1327</v>
      </c>
      <c r="D827" s="45"/>
    </row>
    <row r="828" spans="1:4" x14ac:dyDescent="0.3">
      <c r="A828" s="85"/>
      <c r="B828" s="85"/>
      <c r="C828" s="45" t="s">
        <v>1328</v>
      </c>
      <c r="D828" s="45"/>
    </row>
    <row r="829" spans="1:4" x14ac:dyDescent="0.3">
      <c r="A829" s="85"/>
      <c r="B829" s="85"/>
      <c r="C829" s="45" t="s">
        <v>1329</v>
      </c>
      <c r="D829" s="45"/>
    </row>
    <row r="830" spans="1:4" x14ac:dyDescent="0.3">
      <c r="A830" s="85"/>
      <c r="B830" s="85"/>
      <c r="C830" s="45" t="s">
        <v>1330</v>
      </c>
      <c r="D830" s="45"/>
    </row>
    <row r="831" spans="1:4" x14ac:dyDescent="0.3">
      <c r="A831" s="85"/>
      <c r="B831" s="85"/>
      <c r="C831" s="45" t="s">
        <v>1862</v>
      </c>
      <c r="D831" s="117" t="s">
        <v>1863</v>
      </c>
    </row>
    <row r="832" spans="1:4" x14ac:dyDescent="0.3">
      <c r="A832" s="85"/>
      <c r="B832" s="85"/>
      <c r="C832" s="45" t="s">
        <v>1864</v>
      </c>
      <c r="D832" s="117" t="s">
        <v>1338</v>
      </c>
    </row>
    <row r="833" spans="1:4" x14ac:dyDescent="0.3">
      <c r="A833" s="85"/>
      <c r="B833" s="85"/>
      <c r="C833" s="45" t="s">
        <v>1865</v>
      </c>
      <c r="D833" s="117" t="s">
        <v>1338</v>
      </c>
    </row>
    <row r="834" spans="1:4" x14ac:dyDescent="0.3">
      <c r="A834" s="85"/>
      <c r="B834" s="85"/>
      <c r="C834" s="45" t="s">
        <v>1866</v>
      </c>
      <c r="D834" s="116"/>
    </row>
    <row r="835" spans="1:4" x14ac:dyDescent="0.3">
      <c r="A835" s="85"/>
      <c r="B835" s="85"/>
      <c r="C835" s="45" t="s">
        <v>224</v>
      </c>
      <c r="D835" s="45"/>
    </row>
    <row r="836" spans="1:4" x14ac:dyDescent="0.3">
      <c r="A836" s="85"/>
      <c r="B836" s="85"/>
      <c r="C836" s="45" t="s">
        <v>1020</v>
      </c>
      <c r="D836" s="45"/>
    </row>
    <row r="837" spans="1:4" x14ac:dyDescent="0.3">
      <c r="A837" s="85"/>
      <c r="B837" s="85"/>
      <c r="C837" s="45" t="s">
        <v>1332</v>
      </c>
      <c r="D837" s="45"/>
    </row>
    <row r="838" spans="1:4" x14ac:dyDescent="0.3">
      <c r="A838" s="85"/>
      <c r="B838" s="85"/>
      <c r="C838" s="45" t="s">
        <v>585</v>
      </c>
      <c r="D838" s="45"/>
    </row>
    <row r="839" spans="1:4" x14ac:dyDescent="0.3">
      <c r="A839" s="85"/>
      <c r="B839" s="85"/>
      <c r="C839" s="45" t="s">
        <v>675</v>
      </c>
      <c r="D839" s="45"/>
    </row>
    <row r="840" spans="1:4" x14ac:dyDescent="0.3">
      <c r="A840" s="85"/>
      <c r="B840" s="85"/>
      <c r="C840" s="45" t="s">
        <v>1331</v>
      </c>
      <c r="D840" s="45"/>
    </row>
    <row r="841" spans="1:4" x14ac:dyDescent="0.3">
      <c r="A841" s="85"/>
      <c r="B841" s="85"/>
      <c r="C841" s="45" t="s">
        <v>1333</v>
      </c>
      <c r="D841" s="45"/>
    </row>
    <row r="842" spans="1:4" x14ac:dyDescent="0.3">
      <c r="A842" s="85"/>
      <c r="B842" s="85"/>
      <c r="C842" s="45" t="s">
        <v>1867</v>
      </c>
      <c r="D842" s="45"/>
    </row>
    <row r="843" spans="1:4" x14ac:dyDescent="0.3">
      <c r="A843" s="85"/>
      <c r="B843" s="85"/>
      <c r="C843" s="45" t="s">
        <v>1868</v>
      </c>
      <c r="D843" s="45"/>
    </row>
    <row r="844" spans="1:4" x14ac:dyDescent="0.3">
      <c r="A844" s="85"/>
      <c r="B844" s="85"/>
      <c r="C844" s="45" t="s">
        <v>1165</v>
      </c>
      <c r="D844" s="45"/>
    </row>
    <row r="845" spans="1:4" x14ac:dyDescent="0.3">
      <c r="A845" s="85"/>
      <c r="B845" s="85"/>
      <c r="C845" s="45" t="s">
        <v>1869</v>
      </c>
      <c r="D845" s="45"/>
    </row>
    <row r="846" spans="1:4" x14ac:dyDescent="0.3">
      <c r="A846" s="85"/>
      <c r="B846" s="85"/>
      <c r="C846" s="45" t="s">
        <v>1870</v>
      </c>
      <c r="D846" s="45"/>
    </row>
    <row r="847" spans="1:4" x14ac:dyDescent="0.3">
      <c r="A847" s="85"/>
      <c r="B847" s="85"/>
      <c r="C847" s="45" t="s">
        <v>1871</v>
      </c>
      <c r="D847" s="45"/>
    </row>
    <row r="848" spans="1:4" x14ac:dyDescent="0.3">
      <c r="A848" s="85"/>
      <c r="B848" s="85"/>
      <c r="C848" s="45" t="s">
        <v>1872</v>
      </c>
      <c r="D848" s="45"/>
    </row>
    <row r="849" spans="1:4" x14ac:dyDescent="0.3">
      <c r="A849" s="85"/>
      <c r="B849" s="85"/>
      <c r="C849" s="45" t="s">
        <v>1873</v>
      </c>
      <c r="D849" s="45"/>
    </row>
    <row r="850" spans="1:4" x14ac:dyDescent="0.3">
      <c r="A850" s="85"/>
      <c r="B850" s="85"/>
      <c r="C850" s="45" t="s">
        <v>88</v>
      </c>
      <c r="D850" s="45"/>
    </row>
    <row r="851" spans="1:4" x14ac:dyDescent="0.3">
      <c r="A851" s="58" t="s">
        <v>1157</v>
      </c>
      <c r="B851" s="58"/>
      <c r="C851" s="47" t="s">
        <v>1171</v>
      </c>
      <c r="D851" s="47"/>
    </row>
    <row r="852" spans="1:4" x14ac:dyDescent="0.3">
      <c r="A852" s="59"/>
      <c r="B852" s="59"/>
      <c r="C852" s="47" t="s">
        <v>113</v>
      </c>
      <c r="D852" s="47"/>
    </row>
    <row r="853" spans="1:4" x14ac:dyDescent="0.3">
      <c r="A853" s="85" t="s">
        <v>1874</v>
      </c>
      <c r="B853" s="85" t="s">
        <v>5</v>
      </c>
      <c r="C853" s="45" t="s">
        <v>1875</v>
      </c>
      <c r="D853" s="45"/>
    </row>
    <row r="854" spans="1:4" x14ac:dyDescent="0.3">
      <c r="A854" s="85"/>
      <c r="B854" s="85"/>
      <c r="C854" s="45" t="s">
        <v>1876</v>
      </c>
      <c r="D854" s="45"/>
    </row>
    <row r="855" spans="1:4" x14ac:dyDescent="0.3">
      <c r="A855" s="85"/>
      <c r="B855" s="85"/>
      <c r="C855" s="45" t="s">
        <v>1877</v>
      </c>
      <c r="D855" s="45"/>
    </row>
    <row r="856" spans="1:4" x14ac:dyDescent="0.3">
      <c r="A856" s="85"/>
      <c r="B856" s="85"/>
      <c r="C856" s="45" t="s">
        <v>1878</v>
      </c>
      <c r="D856" s="45"/>
    </row>
    <row r="857" spans="1:4" x14ac:dyDescent="0.3">
      <c r="A857" s="85"/>
      <c r="B857" s="85"/>
      <c r="C857" s="45" t="s">
        <v>1879</v>
      </c>
      <c r="D857" s="45"/>
    </row>
    <row r="858" spans="1:4" x14ac:dyDescent="0.3">
      <c r="A858" s="85"/>
      <c r="B858" s="85"/>
      <c r="C858" s="45" t="s">
        <v>1880</v>
      </c>
      <c r="D858" s="45"/>
    </row>
    <row r="859" spans="1:4" x14ac:dyDescent="0.3">
      <c r="A859" s="85"/>
      <c r="B859" s="85"/>
      <c r="C859" s="45" t="s">
        <v>1881</v>
      </c>
      <c r="D859" s="45"/>
    </row>
    <row r="860" spans="1:4" x14ac:dyDescent="0.3">
      <c r="A860" s="85"/>
      <c r="B860" s="85"/>
      <c r="C860" s="45" t="s">
        <v>1882</v>
      </c>
      <c r="D860" s="45"/>
    </row>
    <row r="861" spans="1:4" x14ac:dyDescent="0.3">
      <c r="A861" s="85"/>
      <c r="B861" s="85"/>
      <c r="C861" s="45" t="s">
        <v>1883</v>
      </c>
      <c r="D861" s="45"/>
    </row>
    <row r="862" spans="1:4" x14ac:dyDescent="0.3">
      <c r="A862" s="58" t="s">
        <v>1884</v>
      </c>
      <c r="B862" s="58" t="s">
        <v>5</v>
      </c>
      <c r="C862" s="47" t="s">
        <v>43</v>
      </c>
      <c r="D862" s="47"/>
    </row>
    <row r="863" spans="1:4" x14ac:dyDescent="0.3">
      <c r="A863" s="59"/>
      <c r="B863" s="59"/>
      <c r="C863" s="47" t="s">
        <v>1885</v>
      </c>
      <c r="D863" s="47"/>
    </row>
    <row r="864" spans="1:4" x14ac:dyDescent="0.3">
      <c r="A864" s="59"/>
      <c r="B864" s="59"/>
      <c r="C864" s="47" t="s">
        <v>48</v>
      </c>
      <c r="D864" s="47"/>
    </row>
    <row r="865" spans="1:4" x14ac:dyDescent="0.3">
      <c r="A865" s="59"/>
      <c r="B865" s="59"/>
      <c r="C865" s="47" t="s">
        <v>1886</v>
      </c>
      <c r="D865" s="47"/>
    </row>
    <row r="866" spans="1:4" x14ac:dyDescent="0.3">
      <c r="A866" s="59"/>
      <c r="B866" s="59"/>
      <c r="C866" s="47" t="s">
        <v>77</v>
      </c>
      <c r="D866" s="47"/>
    </row>
    <row r="867" spans="1:4" x14ac:dyDescent="0.3">
      <c r="A867" s="59"/>
      <c r="B867" s="59"/>
      <c r="C867" s="47" t="s">
        <v>1887</v>
      </c>
      <c r="D867" s="47"/>
    </row>
    <row r="868" spans="1:4" x14ac:dyDescent="0.3">
      <c r="A868" s="59"/>
      <c r="B868" s="59"/>
      <c r="C868" s="47" t="s">
        <v>29</v>
      </c>
      <c r="D868" s="47"/>
    </row>
    <row r="869" spans="1:4" x14ac:dyDescent="0.3">
      <c r="A869" s="59"/>
      <c r="B869" s="59"/>
      <c r="C869" s="47" t="s">
        <v>1888</v>
      </c>
      <c r="D869" s="47"/>
    </row>
    <row r="870" spans="1:4" x14ac:dyDescent="0.3">
      <c r="A870" s="85" t="s">
        <v>1889</v>
      </c>
      <c r="B870" s="85" t="s">
        <v>5</v>
      </c>
      <c r="C870" s="45" t="s">
        <v>43</v>
      </c>
      <c r="D870" s="45"/>
    </row>
    <row r="871" spans="1:4" x14ac:dyDescent="0.3">
      <c r="A871" s="85"/>
      <c r="B871" s="85"/>
      <c r="C871" s="45" t="s">
        <v>48</v>
      </c>
      <c r="D871" s="45"/>
    </row>
    <row r="872" spans="1:4" x14ac:dyDescent="0.3">
      <c r="A872" s="85"/>
      <c r="B872" s="85"/>
      <c r="C872" s="45" t="s">
        <v>77</v>
      </c>
      <c r="D872" s="45"/>
    </row>
    <row r="873" spans="1:4" x14ac:dyDescent="0.3">
      <c r="A873" s="85"/>
      <c r="B873" s="85"/>
      <c r="C873" s="45" t="s">
        <v>88</v>
      </c>
      <c r="D873" s="45"/>
    </row>
    <row r="874" spans="1:4" x14ac:dyDescent="0.3">
      <c r="A874" s="58" t="s">
        <v>1890</v>
      </c>
      <c r="B874" s="58" t="s">
        <v>5</v>
      </c>
      <c r="C874" s="47" t="s">
        <v>124</v>
      </c>
      <c r="D874" s="47"/>
    </row>
    <row r="875" spans="1:4" x14ac:dyDescent="0.3">
      <c r="A875" s="59"/>
      <c r="B875" s="59"/>
      <c r="C875" s="47" t="s">
        <v>110</v>
      </c>
      <c r="D875" s="47"/>
    </row>
    <row r="876" spans="1:4" x14ac:dyDescent="0.3">
      <c r="A876" s="59"/>
      <c r="B876" s="59"/>
      <c r="C876" s="47" t="s">
        <v>386</v>
      </c>
      <c r="D876" s="47"/>
    </row>
    <row r="877" spans="1:4" x14ac:dyDescent="0.3">
      <c r="A877" s="59"/>
      <c r="B877" s="59"/>
      <c r="C877" s="47" t="s">
        <v>874</v>
      </c>
      <c r="D877" s="47"/>
    </row>
    <row r="878" spans="1:4" x14ac:dyDescent="0.3">
      <c r="A878" s="59"/>
      <c r="B878" s="59"/>
      <c r="C878" s="47" t="s">
        <v>1891</v>
      </c>
      <c r="D878" s="47"/>
    </row>
    <row r="879" spans="1:4" x14ac:dyDescent="0.3">
      <c r="A879" s="59"/>
      <c r="B879" s="59"/>
      <c r="C879" s="47" t="s">
        <v>1892</v>
      </c>
      <c r="D879" s="47"/>
    </row>
    <row r="880" spans="1:4" x14ac:dyDescent="0.3">
      <c r="A880" s="59"/>
      <c r="B880" s="59"/>
      <c r="C880" s="47" t="s">
        <v>1893</v>
      </c>
      <c r="D880" s="47"/>
    </row>
    <row r="881" spans="1:5" x14ac:dyDescent="0.3">
      <c r="A881" s="59"/>
      <c r="B881" s="59"/>
      <c r="C881" s="47" t="s">
        <v>1894</v>
      </c>
      <c r="D881" s="47"/>
    </row>
    <row r="882" spans="1:5" x14ac:dyDescent="0.3">
      <c r="A882" s="59"/>
      <c r="B882" s="59"/>
      <c r="C882" s="47" t="s">
        <v>1895</v>
      </c>
      <c r="D882" s="47" t="s">
        <v>1895</v>
      </c>
      <c r="E882" t="s">
        <v>1263</v>
      </c>
    </row>
    <row r="883" spans="1:5" x14ac:dyDescent="0.3">
      <c r="A883" s="60"/>
      <c r="B883" s="60"/>
      <c r="C883" s="47" t="s">
        <v>88</v>
      </c>
      <c r="D883" s="47"/>
    </row>
    <row r="884" spans="1:5" x14ac:dyDescent="0.3">
      <c r="A884" s="74" t="s">
        <v>1896</v>
      </c>
      <c r="B884" s="74" t="s">
        <v>5</v>
      </c>
      <c r="C884" s="45" t="s">
        <v>483</v>
      </c>
      <c r="D884" s="45"/>
    </row>
    <row r="885" spans="1:5" x14ac:dyDescent="0.3">
      <c r="A885" s="75"/>
      <c r="B885" s="75"/>
      <c r="C885" s="45" t="s">
        <v>1897</v>
      </c>
      <c r="D885" s="45"/>
    </row>
    <row r="886" spans="1:5" x14ac:dyDescent="0.3">
      <c r="A886" s="75"/>
      <c r="B886" s="75"/>
      <c r="C886" s="45" t="s">
        <v>1898</v>
      </c>
      <c r="D886" s="45"/>
    </row>
    <row r="887" spans="1:5" x14ac:dyDescent="0.3">
      <c r="A887" s="75"/>
      <c r="B887" s="75"/>
      <c r="C887" s="45" t="s">
        <v>1899</v>
      </c>
      <c r="D887" s="45"/>
    </row>
    <row r="888" spans="1:5" x14ac:dyDescent="0.3">
      <c r="A888" s="75"/>
      <c r="B888" s="75"/>
      <c r="C888" s="45" t="s">
        <v>1900</v>
      </c>
      <c r="D888" s="45"/>
    </row>
    <row r="889" spans="1:5" x14ac:dyDescent="0.3">
      <c r="A889" s="75"/>
      <c r="B889" s="75"/>
      <c r="C889" s="45" t="s">
        <v>1901</v>
      </c>
      <c r="D889" s="45" t="s">
        <v>1902</v>
      </c>
    </row>
    <row r="890" spans="1:5" x14ac:dyDescent="0.3">
      <c r="A890" s="75"/>
      <c r="B890" s="75"/>
      <c r="C890" s="45" t="s">
        <v>1903</v>
      </c>
      <c r="D890" s="45"/>
    </row>
    <row r="891" spans="1:5" x14ac:dyDescent="0.3">
      <c r="A891" s="58" t="s">
        <v>1463</v>
      </c>
      <c r="B891" s="58" t="s">
        <v>5</v>
      </c>
      <c r="C891" s="47" t="s">
        <v>664</v>
      </c>
      <c r="D891" s="47"/>
    </row>
    <row r="892" spans="1:5" x14ac:dyDescent="0.3">
      <c r="A892" s="59"/>
      <c r="B892" s="59"/>
      <c r="C892" s="47" t="s">
        <v>671</v>
      </c>
      <c r="D892" s="47"/>
    </row>
    <row r="893" spans="1:5" x14ac:dyDescent="0.3">
      <c r="A893" s="59"/>
      <c r="B893" s="59"/>
      <c r="C893" s="47" t="s">
        <v>683</v>
      </c>
      <c r="D893" s="47"/>
    </row>
    <row r="894" spans="1:5" x14ac:dyDescent="0.3">
      <c r="A894" s="59"/>
      <c r="B894" s="59"/>
      <c r="C894" s="47" t="s">
        <v>724</v>
      </c>
      <c r="D894" s="47"/>
    </row>
    <row r="895" spans="1:5" x14ac:dyDescent="0.3">
      <c r="A895" s="59"/>
      <c r="B895" s="59"/>
      <c r="C895" s="47" t="s">
        <v>1904</v>
      </c>
      <c r="D895" s="47"/>
    </row>
    <row r="896" spans="1:5" x14ac:dyDescent="0.3">
      <c r="A896" s="59"/>
      <c r="B896" s="59"/>
      <c r="C896" s="47" t="s">
        <v>88</v>
      </c>
      <c r="D896" s="47"/>
    </row>
    <row r="897" spans="1:4" x14ac:dyDescent="0.3">
      <c r="A897" s="74" t="s">
        <v>1905</v>
      </c>
      <c r="B897" s="74" t="s">
        <v>5</v>
      </c>
      <c r="C897" s="45" t="s">
        <v>826</v>
      </c>
      <c r="D897" s="45"/>
    </row>
    <row r="898" spans="1:4" x14ac:dyDescent="0.3">
      <c r="A898" s="75"/>
      <c r="B898" s="75"/>
      <c r="C898" s="45" t="s">
        <v>1906</v>
      </c>
      <c r="D898" s="45"/>
    </row>
    <row r="899" spans="1:4" x14ac:dyDescent="0.3">
      <c r="A899" s="75"/>
      <c r="B899" s="75"/>
      <c r="C899" s="45" t="s">
        <v>483</v>
      </c>
      <c r="D899" s="45"/>
    </row>
    <row r="900" spans="1:4" x14ac:dyDescent="0.3">
      <c r="A900" s="75"/>
      <c r="B900" s="75"/>
      <c r="C900" s="45" t="s">
        <v>88</v>
      </c>
      <c r="D900" s="45"/>
    </row>
    <row r="901" spans="1:4" x14ac:dyDescent="0.3">
      <c r="A901" s="58" t="s">
        <v>1907</v>
      </c>
      <c r="B901" s="58" t="s">
        <v>5</v>
      </c>
      <c r="C901" s="47" t="s">
        <v>1908</v>
      </c>
      <c r="D901" s="47"/>
    </row>
    <row r="902" spans="1:4" x14ac:dyDescent="0.3">
      <c r="A902" s="59"/>
      <c r="B902" s="59"/>
      <c r="C902" s="47" t="s">
        <v>1909</v>
      </c>
      <c r="D902" s="47"/>
    </row>
    <row r="903" spans="1:4" x14ac:dyDescent="0.3">
      <c r="A903" s="59"/>
      <c r="B903" s="59"/>
      <c r="C903" s="47" t="s">
        <v>1163</v>
      </c>
      <c r="D903" s="47"/>
    </row>
    <row r="904" spans="1:4" x14ac:dyDescent="0.3">
      <c r="A904" s="59"/>
      <c r="B904" s="59"/>
      <c r="C904" s="47" t="s">
        <v>1910</v>
      </c>
      <c r="D904" s="47"/>
    </row>
    <row r="905" spans="1:4" x14ac:dyDescent="0.3">
      <c r="A905" s="59"/>
      <c r="B905" s="59"/>
      <c r="C905" s="47" t="s">
        <v>1911</v>
      </c>
      <c r="D905" s="47"/>
    </row>
    <row r="906" spans="1:4" x14ac:dyDescent="0.3">
      <c r="A906" s="84" t="s">
        <v>1912</v>
      </c>
      <c r="B906" s="84" t="s">
        <v>5</v>
      </c>
      <c r="C906" s="50" t="s">
        <v>1913</v>
      </c>
      <c r="D906" s="50"/>
    </row>
    <row r="907" spans="1:4" x14ac:dyDescent="0.3">
      <c r="A907" s="85"/>
      <c r="B907" s="85"/>
      <c r="C907" s="50" t="s">
        <v>1914</v>
      </c>
      <c r="D907" s="50"/>
    </row>
    <row r="908" spans="1:4" x14ac:dyDescent="0.3">
      <c r="A908" s="85"/>
      <c r="B908" s="85"/>
      <c r="C908" s="45" t="s">
        <v>1915</v>
      </c>
      <c r="D908" s="45"/>
    </row>
    <row r="909" spans="1:4" x14ac:dyDescent="0.3">
      <c r="A909" s="85"/>
      <c r="B909" s="85"/>
      <c r="C909" s="45" t="s">
        <v>1916</v>
      </c>
      <c r="D909" s="45"/>
    </row>
    <row r="910" spans="1:4" x14ac:dyDescent="0.3">
      <c r="A910" s="85"/>
      <c r="B910" s="85"/>
      <c r="C910" s="45" t="s">
        <v>1917</v>
      </c>
      <c r="D910" s="45"/>
    </row>
    <row r="911" spans="1:4" x14ac:dyDescent="0.3">
      <c r="A911" s="85"/>
      <c r="B911" s="85"/>
      <c r="C911" s="45" t="s">
        <v>1918</v>
      </c>
      <c r="D911" s="45"/>
    </row>
    <row r="912" spans="1:4" x14ac:dyDescent="0.3">
      <c r="A912" s="80" t="s">
        <v>1919</v>
      </c>
      <c r="B912" s="80" t="s">
        <v>5</v>
      </c>
      <c r="C912" s="52" t="s">
        <v>43</v>
      </c>
      <c r="D912" s="52"/>
    </row>
    <row r="913" spans="1:5" x14ac:dyDescent="0.3">
      <c r="A913" s="62"/>
      <c r="B913" s="62"/>
      <c r="C913" s="52" t="s">
        <v>1885</v>
      </c>
      <c r="D913" s="52"/>
    </row>
    <row r="914" spans="1:5" x14ac:dyDescent="0.3">
      <c r="A914" s="62"/>
      <c r="B914" s="62"/>
      <c r="C914" s="47" t="s">
        <v>48</v>
      </c>
      <c r="D914" s="47"/>
    </row>
    <row r="915" spans="1:5" x14ac:dyDescent="0.3">
      <c r="A915" s="62"/>
      <c r="B915" s="62"/>
      <c r="C915" s="47" t="s">
        <v>1886</v>
      </c>
      <c r="D915" s="47"/>
    </row>
    <row r="916" spans="1:5" x14ac:dyDescent="0.3">
      <c r="A916" s="62"/>
      <c r="B916" s="62"/>
      <c r="C916" s="47" t="s">
        <v>77</v>
      </c>
      <c r="D916" s="47"/>
    </row>
    <row r="917" spans="1:5" x14ac:dyDescent="0.3">
      <c r="A917" s="62"/>
      <c r="B917" s="62"/>
      <c r="C917" s="47" t="s">
        <v>1887</v>
      </c>
      <c r="D917" s="47"/>
    </row>
    <row r="918" spans="1:5" x14ac:dyDescent="0.3">
      <c r="A918" s="62"/>
      <c r="B918" s="62"/>
      <c r="C918" s="52" t="s">
        <v>29</v>
      </c>
      <c r="D918" s="52"/>
    </row>
    <row r="919" spans="1:5" x14ac:dyDescent="0.3">
      <c r="A919" s="62"/>
      <c r="B919" s="62"/>
      <c r="C919" s="52" t="s">
        <v>1888</v>
      </c>
      <c r="D919" s="52"/>
    </row>
    <row r="920" spans="1:5" x14ac:dyDescent="0.3">
      <c r="A920" s="84" t="s">
        <v>1920</v>
      </c>
      <c r="B920" s="84" t="s">
        <v>5</v>
      </c>
      <c r="C920" s="50" t="s">
        <v>1921</v>
      </c>
      <c r="D920" s="50"/>
      <c r="E920" s="51"/>
    </row>
    <row r="921" spans="1:5" x14ac:dyDescent="0.3">
      <c r="A921" s="85"/>
      <c r="B921" s="85"/>
      <c r="C921" s="50" t="s">
        <v>1922</v>
      </c>
      <c r="D921" s="50"/>
      <c r="E921" s="51"/>
    </row>
    <row r="922" spans="1:5" x14ac:dyDescent="0.3">
      <c r="A922" s="85"/>
      <c r="B922" s="85"/>
      <c r="C922" s="45" t="s">
        <v>1923</v>
      </c>
      <c r="D922" s="45"/>
      <c r="E922" s="51"/>
    </row>
    <row r="923" spans="1:5" x14ac:dyDescent="0.3">
      <c r="A923" s="85"/>
      <c r="B923" s="85"/>
      <c r="C923" s="45" t="s">
        <v>1924</v>
      </c>
      <c r="D923" s="45"/>
      <c r="E923" s="51"/>
    </row>
    <row r="924" spans="1:5" x14ac:dyDescent="0.3">
      <c r="A924" s="85"/>
      <c r="B924" s="85"/>
      <c r="C924" s="45" t="s">
        <v>1925</v>
      </c>
      <c r="D924" s="45"/>
      <c r="E924" s="51"/>
    </row>
    <row r="925" spans="1:5" x14ac:dyDescent="0.3">
      <c r="A925" s="85"/>
      <c r="B925" s="85"/>
      <c r="C925" s="45" t="s">
        <v>88</v>
      </c>
      <c r="D925" s="45"/>
    </row>
    <row r="926" spans="1:5" x14ac:dyDescent="0.3">
      <c r="A926" s="80" t="s">
        <v>1926</v>
      </c>
      <c r="B926" s="80" t="s">
        <v>5</v>
      </c>
      <c r="C926" s="47" t="s">
        <v>1927</v>
      </c>
      <c r="D926" s="47"/>
    </row>
    <row r="927" spans="1:5" x14ac:dyDescent="0.3">
      <c r="A927" s="62"/>
      <c r="B927" s="62"/>
      <c r="C927" s="47" t="s">
        <v>1928</v>
      </c>
      <c r="D927" s="47"/>
    </row>
    <row r="928" spans="1:5" x14ac:dyDescent="0.3">
      <c r="A928" s="62"/>
      <c r="B928" s="62"/>
      <c r="C928" s="47" t="s">
        <v>1929</v>
      </c>
      <c r="D928" s="47"/>
    </row>
    <row r="929" spans="1:5" x14ac:dyDescent="0.3">
      <c r="A929" s="81" t="s">
        <v>1930</v>
      </c>
      <c r="B929" s="81" t="s">
        <v>5</v>
      </c>
      <c r="C929" s="50" t="s">
        <v>1931</v>
      </c>
      <c r="D929" s="50"/>
    </row>
    <row r="930" spans="1:5" x14ac:dyDescent="0.3">
      <c r="A930" s="82"/>
      <c r="B930" s="82"/>
      <c r="C930" s="50" t="s">
        <v>110</v>
      </c>
      <c r="D930" s="50"/>
    </row>
    <row r="931" spans="1:5" x14ac:dyDescent="0.3">
      <c r="A931" s="82"/>
      <c r="B931" s="82"/>
      <c r="C931" s="45" t="s">
        <v>124</v>
      </c>
      <c r="D931" s="45"/>
    </row>
    <row r="932" spans="1:5" x14ac:dyDescent="0.3">
      <c r="A932" s="82"/>
      <c r="B932" s="82"/>
      <c r="C932" s="45" t="s">
        <v>386</v>
      </c>
      <c r="D932" s="45"/>
    </row>
    <row r="933" spans="1:5" x14ac:dyDescent="0.3">
      <c r="A933" s="82"/>
      <c r="B933" s="82"/>
      <c r="C933" s="45" t="s">
        <v>88</v>
      </c>
      <c r="D933" s="45"/>
    </row>
    <row r="934" spans="1:5" x14ac:dyDescent="0.3">
      <c r="A934" s="88" t="s">
        <v>1932</v>
      </c>
      <c r="B934" s="88" t="s">
        <v>5</v>
      </c>
      <c r="C934" s="52" t="s">
        <v>124</v>
      </c>
      <c r="D934" s="52"/>
    </row>
    <row r="935" spans="1:5" x14ac:dyDescent="0.3">
      <c r="A935" s="89"/>
      <c r="B935" s="89"/>
      <c r="C935" s="52" t="s">
        <v>110</v>
      </c>
      <c r="D935" s="52"/>
    </row>
    <row r="936" spans="1:5" x14ac:dyDescent="0.3">
      <c r="A936" s="89"/>
      <c r="B936" s="89"/>
      <c r="C936" s="47" t="s">
        <v>386</v>
      </c>
      <c r="D936" s="47"/>
    </row>
    <row r="937" spans="1:5" x14ac:dyDescent="0.3">
      <c r="A937" s="89"/>
      <c r="B937" s="89"/>
      <c r="C937" s="47" t="s">
        <v>874</v>
      </c>
      <c r="D937" s="47"/>
    </row>
    <row r="938" spans="1:5" x14ac:dyDescent="0.3">
      <c r="A938" s="89"/>
      <c r="B938" s="89"/>
      <c r="C938" s="47" t="s">
        <v>1933</v>
      </c>
      <c r="D938" s="47"/>
    </row>
    <row r="939" spans="1:5" x14ac:dyDescent="0.3">
      <c r="A939" s="89"/>
      <c r="B939" s="89"/>
      <c r="C939" s="52" t="s">
        <v>1933</v>
      </c>
      <c r="D939" s="52"/>
    </row>
    <row r="940" spans="1:5" x14ac:dyDescent="0.3">
      <c r="A940" s="89"/>
      <c r="B940" s="89"/>
      <c r="C940" s="52" t="s">
        <v>1892</v>
      </c>
      <c r="D940" s="52"/>
    </row>
    <row r="941" spans="1:5" x14ac:dyDescent="0.3">
      <c r="A941" s="89"/>
      <c r="B941" s="89"/>
      <c r="C941" s="47" t="s">
        <v>1893</v>
      </c>
      <c r="D941" s="47"/>
    </row>
    <row r="942" spans="1:5" x14ac:dyDescent="0.3">
      <c r="A942" s="89"/>
      <c r="B942" s="89"/>
      <c r="C942" s="52" t="s">
        <v>1894</v>
      </c>
      <c r="D942" s="52"/>
    </row>
    <row r="943" spans="1:5" x14ac:dyDescent="0.3">
      <c r="A943" s="89"/>
      <c r="B943" s="89"/>
      <c r="C943" s="52" t="s">
        <v>1931</v>
      </c>
      <c r="D943" s="52"/>
    </row>
    <row r="944" spans="1:5" x14ac:dyDescent="0.3">
      <c r="A944" s="89"/>
      <c r="B944" s="89"/>
      <c r="C944" s="47" t="s">
        <v>1934</v>
      </c>
      <c r="D944" s="47" t="s">
        <v>1934</v>
      </c>
      <c r="E944" t="s">
        <v>1263</v>
      </c>
    </row>
    <row r="945" spans="1:4" x14ac:dyDescent="0.3">
      <c r="A945" s="114"/>
      <c r="B945" s="114"/>
      <c r="C945" s="47" t="s">
        <v>88</v>
      </c>
      <c r="D945" s="47"/>
    </row>
    <row r="946" spans="1:4" ht="14.25" customHeight="1" x14ac:dyDescent="0.3">
      <c r="A946" s="81" t="s">
        <v>1935</v>
      </c>
      <c r="B946" s="81" t="s">
        <v>5</v>
      </c>
      <c r="C946" s="50" t="s">
        <v>1936</v>
      </c>
      <c r="D946" s="50"/>
    </row>
    <row r="947" spans="1:4" x14ac:dyDescent="0.3">
      <c r="A947" s="82"/>
      <c r="B947" s="82"/>
      <c r="C947" s="50" t="s">
        <v>1937</v>
      </c>
      <c r="D947" s="50"/>
    </row>
    <row r="948" spans="1:4" x14ac:dyDescent="0.3">
      <c r="A948" s="82"/>
      <c r="B948" s="82"/>
      <c r="C948" s="45" t="s">
        <v>1938</v>
      </c>
      <c r="D948" s="45"/>
    </row>
    <row r="949" spans="1:4" x14ac:dyDescent="0.3">
      <c r="A949" s="82"/>
      <c r="B949" s="82"/>
      <c r="C949" s="45" t="s">
        <v>1939</v>
      </c>
      <c r="D949" s="45"/>
    </row>
    <row r="950" spans="1:4" x14ac:dyDescent="0.3">
      <c r="A950" s="82"/>
      <c r="B950" s="82"/>
      <c r="C950" s="45" t="s">
        <v>1940</v>
      </c>
      <c r="D950" s="45"/>
    </row>
    <row r="951" spans="1:4" x14ac:dyDescent="0.3">
      <c r="A951" s="82"/>
      <c r="B951" s="82"/>
      <c r="C951" s="50" t="s">
        <v>928</v>
      </c>
      <c r="D951" s="50"/>
    </row>
    <row r="952" spans="1:4" x14ac:dyDescent="0.3">
      <c r="A952" s="82"/>
      <c r="B952" s="82"/>
      <c r="C952" s="50" t="s">
        <v>1931</v>
      </c>
      <c r="D952" s="50"/>
    </row>
    <row r="953" spans="1:4" x14ac:dyDescent="0.3">
      <c r="A953" s="82"/>
      <c r="B953" s="82"/>
      <c r="C953" s="45" t="s">
        <v>1941</v>
      </c>
      <c r="D953" s="45" t="s">
        <v>1942</v>
      </c>
    </row>
    <row r="954" spans="1:4" x14ac:dyDescent="0.3">
      <c r="A954" s="82"/>
      <c r="B954" s="82"/>
      <c r="C954" s="45" t="s">
        <v>1901</v>
      </c>
      <c r="D954" s="45" t="s">
        <v>1902</v>
      </c>
    </row>
    <row r="955" spans="1:4" x14ac:dyDescent="0.3">
      <c r="A955" s="82"/>
      <c r="B955" s="82"/>
      <c r="C955" s="45" t="s">
        <v>88</v>
      </c>
      <c r="D955" s="45"/>
    </row>
    <row r="956" spans="1:4" x14ac:dyDescent="0.3">
      <c r="A956" s="88" t="s">
        <v>1723</v>
      </c>
      <c r="B956" s="88" t="s">
        <v>5</v>
      </c>
      <c r="C956" s="47" t="s">
        <v>1943</v>
      </c>
      <c r="D956" s="47"/>
    </row>
    <row r="957" spans="1:4" x14ac:dyDescent="0.3">
      <c r="A957" s="89"/>
      <c r="B957" s="89"/>
      <c r="C957" s="47" t="s">
        <v>957</v>
      </c>
      <c r="D957" s="47"/>
    </row>
    <row r="958" spans="1:4" x14ac:dyDescent="0.3">
      <c r="A958" s="89"/>
      <c r="B958" s="89"/>
      <c r="C958" s="47" t="s">
        <v>1944</v>
      </c>
      <c r="D958" s="47"/>
    </row>
    <row r="959" spans="1:4" x14ac:dyDescent="0.3">
      <c r="A959" s="89"/>
      <c r="B959" s="89"/>
      <c r="C959" s="47" t="s">
        <v>951</v>
      </c>
      <c r="D959" s="47"/>
    </row>
    <row r="960" spans="1:4" x14ac:dyDescent="0.3">
      <c r="A960" s="89"/>
      <c r="B960" s="89"/>
      <c r="C960" s="47" t="s">
        <v>1945</v>
      </c>
      <c r="D960" s="47"/>
    </row>
    <row r="961" spans="1:5" x14ac:dyDescent="0.3">
      <c r="A961" s="89"/>
      <c r="B961" s="89"/>
      <c r="C961" s="47" t="s">
        <v>1002</v>
      </c>
      <c r="D961" s="47"/>
    </row>
    <row r="962" spans="1:5" x14ac:dyDescent="0.3">
      <c r="A962" s="89"/>
      <c r="B962" s="89"/>
      <c r="C962" s="47" t="s">
        <v>1946</v>
      </c>
      <c r="D962" s="47"/>
    </row>
    <row r="963" spans="1:5" x14ac:dyDescent="0.3">
      <c r="A963" s="89"/>
      <c r="B963" s="89"/>
      <c r="C963" s="47" t="s">
        <v>1799</v>
      </c>
      <c r="D963" s="47"/>
      <c r="E963" t="s">
        <v>1263</v>
      </c>
    </row>
    <row r="964" spans="1:5" x14ac:dyDescent="0.3">
      <c r="A964" s="90" t="s">
        <v>1947</v>
      </c>
      <c r="B964" s="81" t="s">
        <v>5</v>
      </c>
      <c r="C964" s="45" t="s">
        <v>1908</v>
      </c>
      <c r="D964" s="45"/>
    </row>
    <row r="965" spans="1:5" x14ac:dyDescent="0.3">
      <c r="A965" s="91"/>
      <c r="B965" s="82"/>
      <c r="C965" s="45" t="s">
        <v>1909</v>
      </c>
      <c r="D965" s="45"/>
    </row>
    <row r="966" spans="1:5" x14ac:dyDescent="0.3">
      <c r="A966" s="91"/>
      <c r="B966" s="82"/>
      <c r="C966" s="45" t="s">
        <v>1163</v>
      </c>
      <c r="D966" s="45"/>
    </row>
    <row r="967" spans="1:5" x14ac:dyDescent="0.3">
      <c r="A967" s="91"/>
      <c r="B967" s="82"/>
      <c r="C967" s="45" t="s">
        <v>1910</v>
      </c>
      <c r="D967" s="45"/>
    </row>
    <row r="968" spans="1:5" x14ac:dyDescent="0.3">
      <c r="A968" s="91"/>
      <c r="B968" s="82"/>
      <c r="C968" s="45" t="s">
        <v>1911</v>
      </c>
      <c r="D968" s="45"/>
    </row>
    <row r="969" spans="1:5" x14ac:dyDescent="0.3">
      <c r="A969" s="91"/>
      <c r="B969" s="82"/>
      <c r="C969" s="45" t="s">
        <v>1948</v>
      </c>
      <c r="D969" s="45"/>
      <c r="E969" t="s">
        <v>1263</v>
      </c>
    </row>
    <row r="970" spans="1:5" x14ac:dyDescent="0.3">
      <c r="A970" s="92" t="s">
        <v>1949</v>
      </c>
      <c r="B970" s="88" t="s">
        <v>5</v>
      </c>
      <c r="C970" s="47" t="s">
        <v>1950</v>
      </c>
      <c r="D970" s="47"/>
    </row>
    <row r="971" spans="1:5" x14ac:dyDescent="0.3">
      <c r="A971" s="93"/>
      <c r="B971" s="89"/>
      <c r="C971" s="47" t="s">
        <v>1951</v>
      </c>
      <c r="D971" s="47"/>
    </row>
    <row r="972" spans="1:5" x14ac:dyDescent="0.3">
      <c r="A972" s="93"/>
      <c r="B972" s="89"/>
      <c r="C972" s="47" t="s">
        <v>1952</v>
      </c>
      <c r="D972" s="47"/>
    </row>
    <row r="973" spans="1:5" x14ac:dyDescent="0.3">
      <c r="A973" s="93"/>
      <c r="B973" s="89"/>
      <c r="C973" s="47" t="s">
        <v>1953</v>
      </c>
      <c r="D973" s="47"/>
    </row>
    <row r="974" spans="1:5" x14ac:dyDescent="0.3">
      <c r="A974" s="93"/>
      <c r="B974" s="89"/>
      <c r="C974" s="47" t="s">
        <v>1207</v>
      </c>
      <c r="D974" s="47"/>
    </row>
    <row r="975" spans="1:5" x14ac:dyDescent="0.3">
      <c r="A975" s="93"/>
      <c r="B975" s="89"/>
      <c r="C975" s="47" t="s">
        <v>1954</v>
      </c>
      <c r="D975" s="47"/>
    </row>
    <row r="976" spans="1:5" x14ac:dyDescent="0.3">
      <c r="A976" s="115"/>
      <c r="B976" s="114"/>
      <c r="C976" s="47" t="s">
        <v>88</v>
      </c>
      <c r="D976" s="47"/>
    </row>
    <row r="977" spans="1:5" x14ac:dyDescent="0.3">
      <c r="A977" s="81" t="s">
        <v>1955</v>
      </c>
      <c r="B977" s="81" t="s">
        <v>5</v>
      </c>
      <c r="C977" s="45" t="s">
        <v>1956</v>
      </c>
      <c r="D977" s="45"/>
      <c r="E977" t="s">
        <v>1957</v>
      </c>
    </row>
    <row r="978" spans="1:5" x14ac:dyDescent="0.3">
      <c r="A978" s="82"/>
      <c r="B978" s="82"/>
      <c r="C978" s="45" t="s">
        <v>1958</v>
      </c>
      <c r="D978" s="45"/>
    </row>
    <row r="979" spans="1:5" x14ac:dyDescent="0.3">
      <c r="A979" s="82"/>
      <c r="B979" s="82"/>
      <c r="C979" s="45" t="s">
        <v>1959</v>
      </c>
      <c r="D979" s="45"/>
    </row>
    <row r="980" spans="1:5" x14ac:dyDescent="0.3">
      <c r="A980" s="82"/>
      <c r="B980" s="82"/>
      <c r="C980" s="45" t="s">
        <v>1161</v>
      </c>
      <c r="D980" s="45"/>
    </row>
    <row r="981" spans="1:5" x14ac:dyDescent="0.3">
      <c r="A981" s="82"/>
      <c r="B981" s="82"/>
      <c r="C981" s="45" t="s">
        <v>1960</v>
      </c>
      <c r="D981" s="45"/>
    </row>
    <row r="982" spans="1:5" x14ac:dyDescent="0.3">
      <c r="A982" s="82"/>
      <c r="B982" s="82"/>
      <c r="C982" s="45" t="s">
        <v>1961</v>
      </c>
      <c r="D982" s="45"/>
    </row>
    <row r="983" spans="1:5" x14ac:dyDescent="0.3">
      <c r="A983" s="82"/>
      <c r="B983" s="82"/>
      <c r="C983" s="45" t="s">
        <v>1962</v>
      </c>
      <c r="D983" s="45"/>
    </row>
    <row r="984" spans="1:5" x14ac:dyDescent="0.3">
      <c r="A984" s="82"/>
      <c r="B984" s="82"/>
      <c r="C984" s="45" t="s">
        <v>1963</v>
      </c>
      <c r="D984" s="45"/>
    </row>
    <row r="985" spans="1:5" x14ac:dyDescent="0.3">
      <c r="A985" s="82"/>
      <c r="B985" s="82"/>
      <c r="C985" s="45" t="s">
        <v>1964</v>
      </c>
      <c r="D985" s="45" t="s">
        <v>1965</v>
      </c>
      <c r="E985" t="s">
        <v>1263</v>
      </c>
    </row>
    <row r="986" spans="1:5" x14ac:dyDescent="0.3">
      <c r="A986" s="92" t="s">
        <v>1966</v>
      </c>
      <c r="B986" s="88" t="s">
        <v>5</v>
      </c>
      <c r="C986" s="47" t="s">
        <v>1913</v>
      </c>
      <c r="D986" s="47"/>
    </row>
    <row r="987" spans="1:5" x14ac:dyDescent="0.3">
      <c r="A987" s="93"/>
      <c r="B987" s="89"/>
      <c r="C987" s="47" t="s">
        <v>1914</v>
      </c>
      <c r="D987" s="47"/>
    </row>
    <row r="988" spans="1:5" x14ac:dyDescent="0.3">
      <c r="A988" s="93"/>
      <c r="B988" s="89"/>
      <c r="C988" s="47" t="s">
        <v>1967</v>
      </c>
      <c r="D988" s="47"/>
    </row>
    <row r="989" spans="1:5" x14ac:dyDescent="0.3">
      <c r="A989" s="93"/>
      <c r="B989" s="89"/>
      <c r="C989" s="47" t="s">
        <v>1968</v>
      </c>
      <c r="D989" s="47"/>
    </row>
    <row r="990" spans="1:5" x14ac:dyDescent="0.3">
      <c r="A990" s="93"/>
      <c r="B990" s="89"/>
      <c r="C990" s="47" t="s">
        <v>1969</v>
      </c>
      <c r="D990" s="47"/>
    </row>
    <row r="991" spans="1:5" x14ac:dyDescent="0.3">
      <c r="A991" s="93"/>
      <c r="B991" s="89"/>
      <c r="C991" s="47" t="s">
        <v>1970</v>
      </c>
      <c r="D991" s="47"/>
    </row>
    <row r="992" spans="1:5" x14ac:dyDescent="0.3">
      <c r="A992" s="81" t="s">
        <v>1971</v>
      </c>
      <c r="B992" s="81" t="s">
        <v>5</v>
      </c>
      <c r="C992" s="45" t="s">
        <v>110</v>
      </c>
      <c r="D992" s="45"/>
    </row>
    <row r="993" spans="1:5" x14ac:dyDescent="0.3">
      <c r="A993" s="82"/>
      <c r="B993" s="82"/>
      <c r="C993" s="45" t="s">
        <v>124</v>
      </c>
      <c r="D993" s="45"/>
    </row>
    <row r="994" spans="1:5" x14ac:dyDescent="0.3">
      <c r="A994" s="82"/>
      <c r="B994" s="82"/>
      <c r="C994" s="45" t="s">
        <v>1888</v>
      </c>
      <c r="D994" s="45"/>
    </row>
    <row r="995" spans="1:5" x14ac:dyDescent="0.3">
      <c r="A995" s="82"/>
      <c r="B995" s="82"/>
      <c r="C995" s="45" t="s">
        <v>386</v>
      </c>
      <c r="D995" s="45"/>
    </row>
    <row r="996" spans="1:5" x14ac:dyDescent="0.3">
      <c r="A996" s="82"/>
      <c r="B996" s="82"/>
      <c r="C996" s="45" t="s">
        <v>1972</v>
      </c>
      <c r="D996" s="45" t="s">
        <v>1973</v>
      </c>
    </row>
    <row r="997" spans="1:5" x14ac:dyDescent="0.3">
      <c r="A997" s="82"/>
      <c r="B997" s="82"/>
      <c r="C997" s="45" t="s">
        <v>88</v>
      </c>
      <c r="D997" s="45"/>
    </row>
    <row r="998" spans="1:5" x14ac:dyDescent="0.3">
      <c r="A998" s="88" t="s">
        <v>1974</v>
      </c>
      <c r="B998" s="88" t="s">
        <v>5</v>
      </c>
      <c r="C998" s="47" t="s">
        <v>1975</v>
      </c>
      <c r="D998" s="47"/>
      <c r="E998" t="s">
        <v>1957</v>
      </c>
    </row>
    <row r="999" spans="1:5" x14ac:dyDescent="0.3">
      <c r="A999" s="89"/>
      <c r="B999" s="89"/>
      <c r="C999" s="47" t="s">
        <v>1976</v>
      </c>
      <c r="D999" s="47"/>
    </row>
    <row r="1000" spans="1:5" x14ac:dyDescent="0.3">
      <c r="A1000" s="81" t="s">
        <v>1977</v>
      </c>
      <c r="B1000" s="81" t="s">
        <v>5</v>
      </c>
      <c r="C1000" s="45" t="s">
        <v>1978</v>
      </c>
      <c r="D1000" s="45"/>
    </row>
    <row r="1001" spans="1:5" x14ac:dyDescent="0.3">
      <c r="A1001" s="82"/>
      <c r="B1001" s="82"/>
      <c r="C1001" s="45" t="s">
        <v>1979</v>
      </c>
      <c r="D1001" s="45"/>
    </row>
    <row r="1002" spans="1:5" x14ac:dyDescent="0.3">
      <c r="A1002" s="82"/>
      <c r="B1002" s="82"/>
      <c r="C1002" s="45" t="s">
        <v>1980</v>
      </c>
      <c r="D1002" s="45"/>
    </row>
    <row r="1003" spans="1:5" x14ac:dyDescent="0.3">
      <c r="A1003" s="82"/>
      <c r="B1003" s="82"/>
      <c r="C1003" s="45" t="s">
        <v>1981</v>
      </c>
      <c r="D1003" s="45"/>
      <c r="E1003" t="s">
        <v>1263</v>
      </c>
    </row>
    <row r="1004" spans="1:5" x14ac:dyDescent="0.3">
      <c r="A1004" s="82"/>
      <c r="B1004" s="82"/>
      <c r="C1004" s="45" t="s">
        <v>1982</v>
      </c>
      <c r="D1004" s="45"/>
    </row>
    <row r="1005" spans="1:5" x14ac:dyDescent="0.3">
      <c r="A1005" s="82"/>
      <c r="B1005" s="82"/>
      <c r="C1005" s="45" t="s">
        <v>1983</v>
      </c>
      <c r="D1005" s="45"/>
    </row>
    <row r="1006" spans="1:5" x14ac:dyDescent="0.3">
      <c r="A1006" s="82"/>
      <c r="B1006" s="82"/>
      <c r="C1006" s="45" t="s">
        <v>1984</v>
      </c>
      <c r="D1006" s="45"/>
      <c r="E1006" t="s">
        <v>1263</v>
      </c>
    </row>
    <row r="1007" spans="1:5" x14ac:dyDescent="0.3">
      <c r="A1007" s="82"/>
      <c r="B1007" s="82"/>
      <c r="C1007" s="45" t="s">
        <v>1985</v>
      </c>
      <c r="D1007" s="45"/>
    </row>
    <row r="1008" spans="1:5" x14ac:dyDescent="0.3">
      <c r="A1008" s="82"/>
      <c r="B1008" s="82"/>
      <c r="C1008" s="45" t="s">
        <v>1986</v>
      </c>
      <c r="D1008" s="45"/>
    </row>
    <row r="1009" spans="1:4" x14ac:dyDescent="0.3">
      <c r="A1009" s="82"/>
      <c r="B1009" s="82"/>
      <c r="C1009" s="45" t="s">
        <v>1987</v>
      </c>
      <c r="D1009" s="45"/>
    </row>
    <row r="1010" spans="1:4" x14ac:dyDescent="0.3">
      <c r="A1010" s="82"/>
      <c r="B1010" s="82"/>
      <c r="C1010" s="45" t="s">
        <v>1988</v>
      </c>
      <c r="D1010" s="45"/>
    </row>
    <row r="1011" spans="1:4" x14ac:dyDescent="0.3">
      <c r="A1011" s="82"/>
      <c r="B1011" s="82"/>
      <c r="C1011" s="45" t="s">
        <v>1989</v>
      </c>
      <c r="D1011" s="45"/>
    </row>
    <row r="1012" spans="1:4" x14ac:dyDescent="0.3">
      <c r="A1012" s="82"/>
      <c r="B1012" s="82"/>
      <c r="C1012" s="45" t="s">
        <v>1990</v>
      </c>
      <c r="D1012" s="45"/>
    </row>
    <row r="1013" spans="1:4" x14ac:dyDescent="0.3">
      <c r="A1013" s="82"/>
      <c r="B1013" s="82"/>
      <c r="C1013" s="45" t="s">
        <v>1991</v>
      </c>
      <c r="D1013" s="45"/>
    </row>
    <row r="1014" spans="1:4" x14ac:dyDescent="0.3">
      <c r="A1014" s="82"/>
      <c r="B1014" s="82"/>
      <c r="C1014" s="45" t="s">
        <v>1992</v>
      </c>
      <c r="D1014" s="45"/>
    </row>
    <row r="1015" spans="1:4" x14ac:dyDescent="0.3">
      <c r="A1015" s="82"/>
      <c r="B1015" s="82"/>
      <c r="C1015" s="45" t="s">
        <v>1233</v>
      </c>
      <c r="D1015" s="45"/>
    </row>
    <row r="1016" spans="1:4" x14ac:dyDescent="0.3">
      <c r="A1016" s="82"/>
      <c r="B1016" s="82"/>
      <c r="C1016" s="45" t="s">
        <v>1993</v>
      </c>
      <c r="D1016" s="45"/>
    </row>
    <row r="1017" spans="1:4" x14ac:dyDescent="0.3">
      <c r="A1017" s="82"/>
      <c r="B1017" s="82"/>
      <c r="C1017" s="45" t="s">
        <v>1238</v>
      </c>
      <c r="D1017" s="45"/>
    </row>
    <row r="1018" spans="1:4" x14ac:dyDescent="0.3">
      <c r="A1018" s="82"/>
      <c r="B1018" s="82"/>
      <c r="C1018" s="45" t="s">
        <v>1994</v>
      </c>
      <c r="D1018" s="45"/>
    </row>
    <row r="1019" spans="1:4" x14ac:dyDescent="0.3">
      <c r="A1019" s="82"/>
      <c r="B1019" s="82"/>
      <c r="C1019" s="45" t="s">
        <v>1995</v>
      </c>
      <c r="D1019" s="45"/>
    </row>
    <row r="1020" spans="1:4" x14ac:dyDescent="0.3">
      <c r="A1020" s="82"/>
      <c r="B1020" s="82"/>
      <c r="C1020" s="45" t="s">
        <v>1996</v>
      </c>
      <c r="D1020" s="45"/>
    </row>
    <row r="1021" spans="1:4" x14ac:dyDescent="0.3">
      <c r="A1021" s="82"/>
      <c r="B1021" s="82"/>
      <c r="C1021" s="45" t="s">
        <v>1997</v>
      </c>
      <c r="D1021" s="45"/>
    </row>
    <row r="1022" spans="1:4" x14ac:dyDescent="0.3">
      <c r="A1022" s="82"/>
      <c r="B1022" s="82"/>
      <c r="C1022" s="45" t="s">
        <v>1998</v>
      </c>
      <c r="D1022" s="45"/>
    </row>
    <row r="1023" spans="1:4" x14ac:dyDescent="0.3">
      <c r="A1023" s="82"/>
      <c r="B1023" s="82"/>
      <c r="C1023" s="45" t="s">
        <v>1999</v>
      </c>
      <c r="D1023" s="45"/>
    </row>
    <row r="1024" spans="1:4" x14ac:dyDescent="0.3">
      <c r="A1024" s="82"/>
      <c r="B1024" s="82"/>
      <c r="C1024" s="45" t="s">
        <v>2000</v>
      </c>
      <c r="D1024" s="45"/>
    </row>
    <row r="1025" spans="1:5" x14ac:dyDescent="0.3">
      <c r="A1025" s="82"/>
      <c r="B1025" s="82"/>
      <c r="C1025" s="45" t="s">
        <v>2001</v>
      </c>
      <c r="D1025" s="45"/>
    </row>
    <row r="1026" spans="1:5" x14ac:dyDescent="0.3">
      <c r="A1026" s="82"/>
      <c r="B1026" s="82"/>
      <c r="C1026" s="45" t="s">
        <v>2002</v>
      </c>
      <c r="D1026" s="45"/>
    </row>
    <row r="1027" spans="1:5" x14ac:dyDescent="0.3">
      <c r="A1027" s="82"/>
      <c r="B1027" s="82"/>
      <c r="C1027" s="45" t="s">
        <v>2003</v>
      </c>
      <c r="D1027" s="45"/>
    </row>
    <row r="1028" spans="1:5" x14ac:dyDescent="0.3">
      <c r="A1028" s="82"/>
      <c r="B1028" s="82"/>
      <c r="C1028" s="45" t="s">
        <v>2004</v>
      </c>
      <c r="D1028" s="45"/>
    </row>
    <row r="1029" spans="1:5" x14ac:dyDescent="0.3">
      <c r="A1029" s="82"/>
      <c r="B1029" s="82"/>
      <c r="C1029" s="45" t="s">
        <v>2005</v>
      </c>
      <c r="D1029" s="45"/>
    </row>
    <row r="1030" spans="1:5" x14ac:dyDescent="0.3">
      <c r="A1030" s="82"/>
      <c r="B1030" s="82"/>
      <c r="C1030" s="45" t="s">
        <v>2006</v>
      </c>
      <c r="D1030" s="45"/>
    </row>
    <row r="1031" spans="1:5" x14ac:dyDescent="0.3">
      <c r="A1031" s="82"/>
      <c r="B1031" s="82"/>
      <c r="C1031" s="123" t="s">
        <v>2007</v>
      </c>
      <c r="D1031" s="45"/>
      <c r="E1031" t="s">
        <v>1263</v>
      </c>
    </row>
    <row r="1032" spans="1:5" x14ac:dyDescent="0.3">
      <c r="A1032" s="82"/>
      <c r="B1032" s="82"/>
      <c r="C1032" s="45" t="s">
        <v>2008</v>
      </c>
      <c r="D1032" s="45"/>
    </row>
    <row r="1033" spans="1:5" x14ac:dyDescent="0.3">
      <c r="A1033" s="82"/>
      <c r="B1033" s="82"/>
      <c r="C1033" s="45" t="s">
        <v>88</v>
      </c>
      <c r="D1033" s="45"/>
    </row>
    <row r="1034" spans="1:5" x14ac:dyDescent="0.3">
      <c r="A1034" s="58" t="s">
        <v>2009</v>
      </c>
      <c r="B1034" s="58" t="s">
        <v>5</v>
      </c>
      <c r="C1034" s="47" t="s">
        <v>2010</v>
      </c>
      <c r="D1034" s="47"/>
      <c r="E1034" t="s">
        <v>1957</v>
      </c>
    </row>
    <row r="1035" spans="1:5" x14ac:dyDescent="0.3">
      <c r="A1035" s="59"/>
      <c r="B1035" s="59"/>
      <c r="C1035" s="47" t="s">
        <v>2011</v>
      </c>
      <c r="D1035" s="47"/>
    </row>
    <row r="1036" spans="1:5" x14ac:dyDescent="0.3">
      <c r="A1036" s="59"/>
      <c r="B1036" s="59"/>
      <c r="C1036" s="47" t="s">
        <v>88</v>
      </c>
      <c r="D1036" s="47"/>
    </row>
    <row r="1037" spans="1:5" x14ac:dyDescent="0.3">
      <c r="A1037" s="81" t="s">
        <v>2012</v>
      </c>
      <c r="B1037" s="81" t="s">
        <v>5</v>
      </c>
      <c r="C1037" s="45" t="s">
        <v>2013</v>
      </c>
      <c r="D1037" s="45"/>
    </row>
    <row r="1038" spans="1:5" x14ac:dyDescent="0.3">
      <c r="A1038" s="82"/>
      <c r="B1038" s="82"/>
      <c r="C1038" s="45" t="s">
        <v>2014</v>
      </c>
      <c r="D1038" s="45" t="s">
        <v>2015</v>
      </c>
    </row>
    <row r="1039" spans="1:5" x14ac:dyDescent="0.3">
      <c r="A1039" s="82"/>
      <c r="B1039" s="82"/>
      <c r="C1039" s="45" t="s">
        <v>2016</v>
      </c>
      <c r="D1039" s="45" t="s">
        <v>2017</v>
      </c>
    </row>
    <row r="1040" spans="1:5" x14ac:dyDescent="0.3">
      <c r="A1040" s="82"/>
      <c r="B1040" s="82"/>
      <c r="C1040" s="45" t="s">
        <v>2018</v>
      </c>
      <c r="D1040" s="45" t="s">
        <v>2019</v>
      </c>
    </row>
    <row r="1044" spans="4:4" x14ac:dyDescent="0.3">
      <c r="D1044" s="14"/>
    </row>
    <row r="1045" spans="4:4" x14ac:dyDescent="0.3">
      <c r="D1045" s="14"/>
    </row>
    <row r="1046" spans="4:4" x14ac:dyDescent="0.3">
      <c r="D1046" s="14"/>
    </row>
    <row r="1047" spans="4:4" x14ac:dyDescent="0.3">
      <c r="D1047" s="14"/>
    </row>
    <row r="1072" spans="3:3" x14ac:dyDescent="0.3">
      <c r="C1072"/>
    </row>
    <row r="1073" spans="1:5" s="7" customFormat="1" x14ac:dyDescent="0.3">
      <c r="B1073"/>
      <c r="C1073"/>
      <c r="E1073"/>
    </row>
    <row r="1074" spans="1:5" s="7" customFormat="1" x14ac:dyDescent="0.3">
      <c r="A1074" s="36"/>
      <c r="B1074"/>
      <c r="C1074"/>
      <c r="E1074"/>
    </row>
    <row r="1075" spans="1:5" s="7" customFormat="1" x14ac:dyDescent="0.3">
      <c r="B1075"/>
      <c r="C1075" s="14"/>
      <c r="E1075"/>
    </row>
    <row r="1076" spans="1:5" s="7" customFormat="1" x14ac:dyDescent="0.3">
      <c r="B1076"/>
      <c r="C1076" s="14" t="s">
        <v>106</v>
      </c>
      <c r="E1076"/>
    </row>
    <row r="1077" spans="1:5" s="7" customFormat="1" x14ac:dyDescent="0.3">
      <c r="B1077"/>
      <c r="C1077" s="14" t="s">
        <v>93</v>
      </c>
      <c r="E1077"/>
    </row>
    <row r="1078" spans="1:5" s="7" customFormat="1" x14ac:dyDescent="0.3">
      <c r="B1078"/>
      <c r="C1078" s="14" t="s">
        <v>372</v>
      </c>
      <c r="E1078"/>
    </row>
    <row r="1079" spans="1:5" s="7" customFormat="1" x14ac:dyDescent="0.3">
      <c r="B1079"/>
      <c r="C1079" s="14" t="s">
        <v>582</v>
      </c>
      <c r="E1079"/>
    </row>
    <row r="1080" spans="1:5" s="7" customFormat="1" x14ac:dyDescent="0.3">
      <c r="B1080"/>
      <c r="C1080" s="14"/>
      <c r="E1080"/>
    </row>
    <row r="1081" spans="1:5" s="7" customFormat="1" x14ac:dyDescent="0.3">
      <c r="B1081"/>
      <c r="C1081" s="14" t="s">
        <v>106</v>
      </c>
      <c r="E1081"/>
    </row>
    <row r="1082" spans="1:5" s="7" customFormat="1" x14ac:dyDescent="0.3">
      <c r="B1082"/>
      <c r="C1082" s="14" t="s">
        <v>93</v>
      </c>
      <c r="E1082"/>
    </row>
    <row r="1083" spans="1:5" s="7" customFormat="1" x14ac:dyDescent="0.3">
      <c r="B1083"/>
      <c r="C1083" s="14" t="s">
        <v>372</v>
      </c>
      <c r="E1083"/>
    </row>
    <row r="1084" spans="1:5" s="7" customFormat="1" x14ac:dyDescent="0.3">
      <c r="B1084"/>
      <c r="C1084" s="14" t="s">
        <v>582</v>
      </c>
      <c r="E1084"/>
    </row>
    <row r="1085" spans="1:5" s="7" customFormat="1" x14ac:dyDescent="0.3">
      <c r="B1085"/>
      <c r="C1085" s="14" t="s">
        <v>121</v>
      </c>
      <c r="E1085"/>
    </row>
    <row r="1086" spans="1:5" s="7" customFormat="1" x14ac:dyDescent="0.3">
      <c r="B1086"/>
      <c r="C1086" s="14"/>
      <c r="E1086"/>
    </row>
    <row r="1087" spans="1:5" s="7" customFormat="1" x14ac:dyDescent="0.3">
      <c r="B1087"/>
      <c r="C1087" s="14" t="s">
        <v>106</v>
      </c>
      <c r="E1087"/>
    </row>
    <row r="1088" spans="1:5" s="7" customFormat="1" x14ac:dyDescent="0.3">
      <c r="B1088"/>
      <c r="C1088" s="14" t="s">
        <v>93</v>
      </c>
      <c r="E1088"/>
    </row>
    <row r="1089" spans="2:5" s="7" customFormat="1" x14ac:dyDescent="0.3">
      <c r="B1089"/>
      <c r="C1089" s="14" t="s">
        <v>582</v>
      </c>
      <c r="E1089"/>
    </row>
    <row r="1090" spans="2:5" s="7" customFormat="1" x14ac:dyDescent="0.3">
      <c r="B1090"/>
      <c r="C1090" s="14"/>
      <c r="E1090"/>
    </row>
    <row r="1091" spans="2:5" s="7" customFormat="1" x14ac:dyDescent="0.3">
      <c r="B1091"/>
      <c r="C1091" s="14" t="s">
        <v>877</v>
      </c>
      <c r="E1091"/>
    </row>
    <row r="1092" spans="2:5" s="7" customFormat="1" x14ac:dyDescent="0.3">
      <c r="B1092"/>
      <c r="C1092" s="14" t="s">
        <v>88</v>
      </c>
      <c r="E1092"/>
    </row>
    <row r="1093" spans="2:5" s="7" customFormat="1" x14ac:dyDescent="0.3">
      <c r="B1093"/>
      <c r="C1093" s="14"/>
      <c r="E1093"/>
    </row>
    <row r="1094" spans="2:5" s="7" customFormat="1" x14ac:dyDescent="0.3">
      <c r="B1094"/>
      <c r="C1094" s="14" t="s">
        <v>208</v>
      </c>
      <c r="E1094"/>
    </row>
    <row r="1095" spans="2:5" s="7" customFormat="1" x14ac:dyDescent="0.3">
      <c r="B1095"/>
      <c r="C1095" s="14" t="s">
        <v>1696</v>
      </c>
      <c r="E1095"/>
    </row>
    <row r="1096" spans="2:5" s="7" customFormat="1" x14ac:dyDescent="0.3">
      <c r="B1096"/>
      <c r="C1096" s="14" t="s">
        <v>1697</v>
      </c>
      <c r="E1096"/>
    </row>
    <row r="1097" spans="2:5" s="7" customFormat="1" x14ac:dyDescent="0.3">
      <c r="B1097"/>
      <c r="C1097" s="14" t="s">
        <v>1700</v>
      </c>
      <c r="E1097"/>
    </row>
    <row r="1098" spans="2:5" s="7" customFormat="1" x14ac:dyDescent="0.3">
      <c r="B1098"/>
      <c r="C1098" s="14" t="s">
        <v>1701</v>
      </c>
      <c r="E1098"/>
    </row>
    <row r="1099" spans="2:5" s="7" customFormat="1" x14ac:dyDescent="0.3">
      <c r="B1099"/>
      <c r="C1099" s="14" t="s">
        <v>1163</v>
      </c>
      <c r="E1099"/>
    </row>
    <row r="1100" spans="2:5" s="7" customFormat="1" x14ac:dyDescent="0.3">
      <c r="B1100"/>
      <c r="C1100" s="14" t="s">
        <v>859</v>
      </c>
      <c r="E1100"/>
    </row>
    <row r="1101" spans="2:5" s="7" customFormat="1" x14ac:dyDescent="0.3">
      <c r="B1101"/>
      <c r="C1101" s="14" t="s">
        <v>1702</v>
      </c>
      <c r="E1101"/>
    </row>
    <row r="1102" spans="2:5" s="7" customFormat="1" x14ac:dyDescent="0.3">
      <c r="B1102"/>
      <c r="C1102" s="14" t="s">
        <v>1703</v>
      </c>
      <c r="E1102"/>
    </row>
    <row r="1103" spans="2:5" s="7" customFormat="1" x14ac:dyDescent="0.3">
      <c r="B1103"/>
      <c r="C1103" s="14" t="s">
        <v>1705</v>
      </c>
      <c r="E1103"/>
    </row>
    <row r="1104" spans="2:5" s="7" customFormat="1" x14ac:dyDescent="0.3">
      <c r="B1104"/>
      <c r="C1104" s="14" t="s">
        <v>1470</v>
      </c>
      <c r="E1104"/>
    </row>
    <row r="1105" spans="2:5" s="7" customFormat="1" x14ac:dyDescent="0.3">
      <c r="B1105"/>
      <c r="C1105" s="14" t="s">
        <v>88</v>
      </c>
      <c r="E1105"/>
    </row>
    <row r="1106" spans="2:5" s="7" customFormat="1" x14ac:dyDescent="0.3">
      <c r="B1106"/>
      <c r="C1106" s="14"/>
      <c r="E1106"/>
    </row>
    <row r="1107" spans="2:5" s="7" customFormat="1" x14ac:dyDescent="0.3">
      <c r="B1107"/>
      <c r="C1107" s="14"/>
      <c r="E1107"/>
    </row>
    <row r="1108" spans="2:5" x14ac:dyDescent="0.3">
      <c r="C1108" s="14" t="s">
        <v>889</v>
      </c>
    </row>
    <row r="1109" spans="2:5" s="7" customFormat="1" x14ac:dyDescent="0.3">
      <c r="B1109"/>
      <c r="C1109" s="14" t="s">
        <v>964</v>
      </c>
      <c r="E1109"/>
    </row>
    <row r="1110" spans="2:5" s="7" customFormat="1" x14ac:dyDescent="0.3">
      <c r="B1110"/>
      <c r="C1110" s="14" t="s">
        <v>1835</v>
      </c>
      <c r="E1110"/>
    </row>
    <row r="1111" spans="2:5" s="7" customFormat="1" x14ac:dyDescent="0.3">
      <c r="B1111"/>
      <c r="C1111" s="14" t="s">
        <v>88</v>
      </c>
      <c r="E1111"/>
    </row>
    <row r="1112" spans="2:5" s="7" customFormat="1" x14ac:dyDescent="0.3">
      <c r="B1112"/>
      <c r="C1112" s="14"/>
      <c r="E1112"/>
    </row>
    <row r="1113" spans="2:5" s="7" customFormat="1" x14ac:dyDescent="0.3">
      <c r="B1113"/>
      <c r="C1113" s="14" t="s">
        <v>109</v>
      </c>
      <c r="E1113"/>
    </row>
    <row r="1114" spans="2:5" s="7" customFormat="1" x14ac:dyDescent="0.3">
      <c r="B1114"/>
      <c r="C1114" s="14" t="s">
        <v>1353</v>
      </c>
      <c r="E1114"/>
    </row>
    <row r="1115" spans="2:5" s="7" customFormat="1" x14ac:dyDescent="0.3">
      <c r="B1115"/>
      <c r="C1115" s="14" t="s">
        <v>33</v>
      </c>
      <c r="E1115"/>
    </row>
    <row r="1116" spans="2:5" s="7" customFormat="1" x14ac:dyDescent="0.3">
      <c r="B1116"/>
      <c r="C1116" s="14" t="s">
        <v>88</v>
      </c>
      <c r="E1116"/>
    </row>
    <row r="1117" spans="2:5" s="7" customFormat="1" x14ac:dyDescent="0.3">
      <c r="B1117"/>
      <c r="C1117" s="14"/>
      <c r="E1117"/>
    </row>
    <row r="1118" spans="2:5" s="7" customFormat="1" x14ac:dyDescent="0.3">
      <c r="B1118"/>
      <c r="C1118" s="14" t="s">
        <v>111</v>
      </c>
      <c r="E1118"/>
    </row>
    <row r="1119" spans="2:5" s="7" customFormat="1" x14ac:dyDescent="0.3">
      <c r="B1119"/>
      <c r="C1119" s="14" t="s">
        <v>2020</v>
      </c>
      <c r="E1119"/>
    </row>
    <row r="1120" spans="2:5" s="7" customFormat="1" x14ac:dyDescent="0.3">
      <c r="B1120"/>
      <c r="C1120" s="14"/>
      <c r="E1120"/>
    </row>
    <row r="1121" spans="2:5" x14ac:dyDescent="0.3">
      <c r="C1121" s="14" t="s">
        <v>111</v>
      </c>
    </row>
    <row r="1122" spans="2:5" s="7" customFormat="1" x14ac:dyDescent="0.3">
      <c r="B1122"/>
      <c r="C1122" s="14" t="s">
        <v>1356</v>
      </c>
      <c r="E1122"/>
    </row>
    <row r="1123" spans="2:5" s="7" customFormat="1" x14ac:dyDescent="0.3">
      <c r="B1123"/>
      <c r="C1123" s="14" t="s">
        <v>1358</v>
      </c>
      <c r="E1123"/>
    </row>
    <row r="1124" spans="2:5" s="7" customFormat="1" x14ac:dyDescent="0.3">
      <c r="B1124"/>
      <c r="C1124" s="14" t="s">
        <v>1360</v>
      </c>
      <c r="E1124"/>
    </row>
    <row r="1125" spans="2:5" x14ac:dyDescent="0.3">
      <c r="C1125" s="14" t="s">
        <v>1365</v>
      </c>
    </row>
    <row r="1126" spans="2:5" x14ac:dyDescent="0.3">
      <c r="C1126" s="14" t="s">
        <v>88</v>
      </c>
    </row>
    <row r="1129" spans="2:5" x14ac:dyDescent="0.3">
      <c r="C1129" s="14" t="s">
        <v>1446</v>
      </c>
    </row>
    <row r="1130" spans="2:5" x14ac:dyDescent="0.3">
      <c r="C1130" s="14" t="s">
        <v>1447</v>
      </c>
    </row>
    <row r="1131" spans="2:5" x14ac:dyDescent="0.3">
      <c r="C1131" s="14" t="s">
        <v>563</v>
      </c>
    </row>
    <row r="1132" spans="2:5" x14ac:dyDescent="0.3">
      <c r="C1132" s="14" t="s">
        <v>208</v>
      </c>
    </row>
    <row r="1133" spans="2:5" x14ac:dyDescent="0.3">
      <c r="C1133" s="14" t="s">
        <v>175</v>
      </c>
    </row>
    <row r="1134" spans="2:5" x14ac:dyDescent="0.3">
      <c r="C1134" s="14" t="s">
        <v>342</v>
      </c>
    </row>
    <row r="1135" spans="2:5" x14ac:dyDescent="0.3">
      <c r="C1135" s="14" t="s">
        <v>1450</v>
      </c>
    </row>
    <row r="1136" spans="2:5" x14ac:dyDescent="0.3">
      <c r="C1136" s="14" t="s">
        <v>132</v>
      </c>
    </row>
    <row r="1137" spans="3:3" x14ac:dyDescent="0.3">
      <c r="C1137" s="14" t="s">
        <v>493</v>
      </c>
    </row>
    <row r="1138" spans="3:3" x14ac:dyDescent="0.3">
      <c r="C1138" s="14" t="s">
        <v>112</v>
      </c>
    </row>
    <row r="1139" spans="3:3" x14ac:dyDescent="0.3">
      <c r="C1139" s="14" t="s">
        <v>234</v>
      </c>
    </row>
    <row r="1140" spans="3:3" x14ac:dyDescent="0.3">
      <c r="C1140" s="14" t="s">
        <v>935</v>
      </c>
    </row>
    <row r="1141" spans="3:3" x14ac:dyDescent="0.3">
      <c r="C1141" s="14" t="s">
        <v>1451</v>
      </c>
    </row>
    <row r="1142" spans="3:3" x14ac:dyDescent="0.3">
      <c r="C1142" s="14" t="s">
        <v>152</v>
      </c>
    </row>
    <row r="1143" spans="3:3" x14ac:dyDescent="0.3">
      <c r="C1143" s="14" t="s">
        <v>886</v>
      </c>
    </row>
    <row r="1144" spans="3:3" x14ac:dyDescent="0.3">
      <c r="C1144" s="14" t="s">
        <v>375</v>
      </c>
    </row>
    <row r="1145" spans="3:3" x14ac:dyDescent="0.3">
      <c r="C1145" s="14" t="s">
        <v>1453</v>
      </c>
    </row>
    <row r="1146" spans="3:3" x14ac:dyDescent="0.3">
      <c r="C1146" s="14" t="s">
        <v>895</v>
      </c>
    </row>
    <row r="1147" spans="3:3" x14ac:dyDescent="0.3">
      <c r="C1147" s="14" t="s">
        <v>550</v>
      </c>
    </row>
    <row r="1148" spans="3:3" x14ac:dyDescent="0.3">
      <c r="C1148" s="14" t="s">
        <v>1455</v>
      </c>
    </row>
    <row r="1149" spans="3:3" x14ac:dyDescent="0.3">
      <c r="C1149" s="14" t="s">
        <v>1456</v>
      </c>
    </row>
    <row r="1150" spans="3:3" x14ac:dyDescent="0.3">
      <c r="C1150" s="14" t="s">
        <v>1457</v>
      </c>
    </row>
    <row r="1151" spans="3:3" x14ac:dyDescent="0.3">
      <c r="C1151" s="14" t="s">
        <v>280</v>
      </c>
    </row>
    <row r="1152" spans="3:3" x14ac:dyDescent="0.3">
      <c r="C1152" s="14" t="s">
        <v>484</v>
      </c>
    </row>
    <row r="1153" spans="3:3" x14ac:dyDescent="0.3">
      <c r="C1153" s="14" t="s">
        <v>138</v>
      </c>
    </row>
    <row r="1154" spans="3:3" x14ac:dyDescent="0.3">
      <c r="C1154" s="14" t="s">
        <v>125</v>
      </c>
    </row>
    <row r="1155" spans="3:3" x14ac:dyDescent="0.3">
      <c r="C1155" s="14" t="s">
        <v>1115</v>
      </c>
    </row>
    <row r="1156" spans="3:3" x14ac:dyDescent="0.3">
      <c r="C1156" s="14" t="s">
        <v>525</v>
      </c>
    </row>
    <row r="1157" spans="3:3" x14ac:dyDescent="0.3">
      <c r="C1157" s="14" t="s">
        <v>1458</v>
      </c>
    </row>
    <row r="1158" spans="3:3" x14ac:dyDescent="0.3">
      <c r="C1158" s="14" t="s">
        <v>1459</v>
      </c>
    </row>
    <row r="1159" spans="3:3" x14ac:dyDescent="0.3">
      <c r="C1159" s="14" t="s">
        <v>1460</v>
      </c>
    </row>
    <row r="1160" spans="3:3" x14ac:dyDescent="0.3">
      <c r="C1160" s="14" t="s">
        <v>1461</v>
      </c>
    </row>
    <row r="1161" spans="3:3" x14ac:dyDescent="0.3">
      <c r="C1161" s="14" t="s">
        <v>1462</v>
      </c>
    </row>
    <row r="1162" spans="3:3" x14ac:dyDescent="0.3">
      <c r="C1162" s="14" t="s">
        <v>1463</v>
      </c>
    </row>
    <row r="1163" spans="3:3" ht="14.4" customHeight="1" x14ac:dyDescent="0.3">
      <c r="C1163" s="14" t="s">
        <v>1464</v>
      </c>
    </row>
    <row r="1164" spans="3:3" x14ac:dyDescent="0.3">
      <c r="C1164" s="14" t="s">
        <v>453</v>
      </c>
    </row>
    <row r="1165" spans="3:3" x14ac:dyDescent="0.3">
      <c r="C1165" s="14" t="s">
        <v>423</v>
      </c>
    </row>
    <row r="1166" spans="3:3" x14ac:dyDescent="0.3">
      <c r="C1166" s="14" t="s">
        <v>459</v>
      </c>
    </row>
    <row r="1167" spans="3:3" x14ac:dyDescent="0.3">
      <c r="C1167" s="14" t="s">
        <v>921</v>
      </c>
    </row>
    <row r="1168" spans="3:3" x14ac:dyDescent="0.3">
      <c r="C1168" s="14" t="s">
        <v>559</v>
      </c>
    </row>
    <row r="1169" spans="3:3" x14ac:dyDescent="0.3">
      <c r="C1169" s="14" t="s">
        <v>506</v>
      </c>
    </row>
    <row r="1170" spans="3:3" x14ac:dyDescent="0.3">
      <c r="C1170" s="14" t="s">
        <v>88</v>
      </c>
    </row>
    <row r="1171" spans="3:3" x14ac:dyDescent="0.3">
      <c r="C1171" s="14" t="s">
        <v>1471</v>
      </c>
    </row>
    <row r="1172" spans="3:3" x14ac:dyDescent="0.3">
      <c r="C1172" s="14" t="s">
        <v>1472</v>
      </c>
    </row>
    <row r="1173" spans="3:3" x14ac:dyDescent="0.3">
      <c r="C1173" s="14" t="s">
        <v>1473</v>
      </c>
    </row>
    <row r="1174" spans="3:3" x14ac:dyDescent="0.3">
      <c r="C1174" s="14" t="s">
        <v>1474</v>
      </c>
    </row>
    <row r="1175" spans="3:3" x14ac:dyDescent="0.3">
      <c r="C1175" s="14" t="s">
        <v>1475</v>
      </c>
    </row>
    <row r="1176" spans="3:3" x14ac:dyDescent="0.3">
      <c r="C1176" s="14" t="s">
        <v>1476</v>
      </c>
    </row>
    <row r="1177" spans="3:3" x14ac:dyDescent="0.3">
      <c r="C1177" s="14" t="s">
        <v>1477</v>
      </c>
    </row>
    <row r="1178" spans="3:3" x14ac:dyDescent="0.3">
      <c r="C1178" s="14" t="s">
        <v>1478</v>
      </c>
    </row>
    <row r="1179" spans="3:3" x14ac:dyDescent="0.3">
      <c r="C1179" s="14" t="s">
        <v>1479</v>
      </c>
    </row>
    <row r="1180" spans="3:3" x14ac:dyDescent="0.3">
      <c r="C1180" s="14" t="s">
        <v>1480</v>
      </c>
    </row>
    <row r="1181" spans="3:3" x14ac:dyDescent="0.3">
      <c r="C1181" s="14" t="s">
        <v>1481</v>
      </c>
    </row>
    <row r="1182" spans="3:3" x14ac:dyDescent="0.3">
      <c r="C1182" s="14" t="s">
        <v>1482</v>
      </c>
    </row>
    <row r="1183" spans="3:3" x14ac:dyDescent="0.3">
      <c r="C1183" s="14" t="s">
        <v>1483</v>
      </c>
    </row>
    <row r="1184" spans="3:3" x14ac:dyDescent="0.3">
      <c r="C1184" s="14" t="s">
        <v>1484</v>
      </c>
    </row>
    <row r="1185" spans="3:3" x14ac:dyDescent="0.3">
      <c r="C1185" s="14" t="s">
        <v>597</v>
      </c>
    </row>
    <row r="1186" spans="3:3" x14ac:dyDescent="0.3">
      <c r="C1186" s="14" t="s">
        <v>1485</v>
      </c>
    </row>
    <row r="1187" spans="3:3" x14ac:dyDescent="0.3">
      <c r="C1187" s="14" t="s">
        <v>1486</v>
      </c>
    </row>
    <row r="1188" spans="3:3" x14ac:dyDescent="0.3">
      <c r="C1188" s="14" t="s">
        <v>1487</v>
      </c>
    </row>
    <row r="1189" spans="3:3" x14ac:dyDescent="0.3">
      <c r="C1189" s="14" t="s">
        <v>1489</v>
      </c>
    </row>
    <row r="1190" spans="3:3" x14ac:dyDescent="0.3">
      <c r="C1190" s="14" t="s">
        <v>1491</v>
      </c>
    </row>
    <row r="1191" spans="3:3" x14ac:dyDescent="0.3">
      <c r="C1191" s="14" t="s">
        <v>1493</v>
      </c>
    </row>
    <row r="1192" spans="3:3" x14ac:dyDescent="0.3">
      <c r="C1192" s="122" t="s">
        <v>1494</v>
      </c>
    </row>
    <row r="1193" spans="3:3" x14ac:dyDescent="0.3">
      <c r="C1193" s="14" t="s">
        <v>658</v>
      </c>
    </row>
    <row r="1194" spans="3:3" x14ac:dyDescent="0.3">
      <c r="C1194" s="14" t="s">
        <v>1496</v>
      </c>
    </row>
    <row r="1195" spans="3:3" x14ac:dyDescent="0.3">
      <c r="C1195" s="14" t="s">
        <v>1497</v>
      </c>
    </row>
    <row r="1196" spans="3:3" x14ac:dyDescent="0.3">
      <c r="C1196" s="14" t="s">
        <v>1498</v>
      </c>
    </row>
    <row r="1197" spans="3:3" x14ac:dyDescent="0.3">
      <c r="C1197" s="14" t="s">
        <v>1499</v>
      </c>
    </row>
    <row r="1198" spans="3:3" x14ac:dyDescent="0.3">
      <c r="C1198" s="14" t="s">
        <v>1500</v>
      </c>
    </row>
    <row r="1199" spans="3:3" x14ac:dyDescent="0.3">
      <c r="C1199" s="14" t="s">
        <v>1501</v>
      </c>
    </row>
    <row r="1200" spans="3:3" x14ac:dyDescent="0.3">
      <c r="C1200" s="14" t="s">
        <v>1502</v>
      </c>
    </row>
    <row r="1201" spans="3:3" x14ac:dyDescent="0.3">
      <c r="C1201" s="14" t="s">
        <v>1504</v>
      </c>
    </row>
    <row r="1202" spans="3:3" x14ac:dyDescent="0.3">
      <c r="C1202" s="14" t="s">
        <v>614</v>
      </c>
    </row>
    <row r="1203" spans="3:3" x14ac:dyDescent="0.3">
      <c r="C1203" s="14" t="s">
        <v>1506</v>
      </c>
    </row>
    <row r="1204" spans="3:3" x14ac:dyDescent="0.3">
      <c r="C1204" s="14" t="s">
        <v>1507</v>
      </c>
    </row>
    <row r="1205" spans="3:3" x14ac:dyDescent="0.3">
      <c r="C1205" s="14" t="s">
        <v>1508</v>
      </c>
    </row>
    <row r="1206" spans="3:3" x14ac:dyDescent="0.3">
      <c r="C1206" s="14" t="s">
        <v>1509</v>
      </c>
    </row>
    <row r="1207" spans="3:3" x14ac:dyDescent="0.3">
      <c r="C1207" s="14" t="s">
        <v>1510</v>
      </c>
    </row>
    <row r="1208" spans="3:3" x14ac:dyDescent="0.3">
      <c r="C1208" s="14" t="s">
        <v>1512</v>
      </c>
    </row>
    <row r="1209" spans="3:3" x14ac:dyDescent="0.3">
      <c r="C1209" s="14" t="s">
        <v>1513</v>
      </c>
    </row>
    <row r="1210" spans="3:3" x14ac:dyDescent="0.3">
      <c r="C1210" s="14" t="s">
        <v>1514</v>
      </c>
    </row>
    <row r="1211" spans="3:3" x14ac:dyDescent="0.3">
      <c r="C1211" s="14" t="s">
        <v>1515</v>
      </c>
    </row>
    <row r="1212" spans="3:3" x14ac:dyDescent="0.3">
      <c r="C1212" s="14" t="s">
        <v>1516</v>
      </c>
    </row>
    <row r="1213" spans="3:3" x14ac:dyDescent="0.3">
      <c r="C1213" s="14" t="s">
        <v>1517</v>
      </c>
    </row>
    <row r="1214" spans="3:3" x14ac:dyDescent="0.3">
      <c r="C1214" s="14" t="s">
        <v>470</v>
      </c>
    </row>
    <row r="1215" spans="3:3" x14ac:dyDescent="0.3">
      <c r="C1215" s="14" t="s">
        <v>625</v>
      </c>
    </row>
    <row r="1216" spans="3:3" x14ac:dyDescent="0.3">
      <c r="C1216" s="14" t="s">
        <v>1519</v>
      </c>
    </row>
    <row r="1217" spans="3:3" x14ac:dyDescent="0.3">
      <c r="C1217" s="14" t="s">
        <v>1520</v>
      </c>
    </row>
    <row r="1218" spans="3:3" x14ac:dyDescent="0.3">
      <c r="C1218" s="14" t="s">
        <v>1521</v>
      </c>
    </row>
    <row r="1219" spans="3:3" x14ac:dyDescent="0.3">
      <c r="C1219" s="14" t="s">
        <v>1522</v>
      </c>
    </row>
    <row r="1220" spans="3:3" x14ac:dyDescent="0.3">
      <c r="C1220" s="14" t="s">
        <v>1523</v>
      </c>
    </row>
    <row r="1221" spans="3:3" x14ac:dyDescent="0.3">
      <c r="C1221" s="14" t="s">
        <v>634</v>
      </c>
    </row>
    <row r="1222" spans="3:3" x14ac:dyDescent="0.3">
      <c r="C1222" s="14" t="s">
        <v>1524</v>
      </c>
    </row>
    <row r="1223" spans="3:3" x14ac:dyDescent="0.3">
      <c r="C1223" s="14" t="s">
        <v>1525</v>
      </c>
    </row>
    <row r="1224" spans="3:3" x14ac:dyDescent="0.3">
      <c r="C1224" s="14" t="s">
        <v>1526</v>
      </c>
    </row>
    <row r="1225" spans="3:3" x14ac:dyDescent="0.3">
      <c r="C1225" s="14" t="s">
        <v>587</v>
      </c>
    </row>
    <row r="1226" spans="3:3" x14ac:dyDescent="0.3">
      <c r="C1226" s="14" t="s">
        <v>592</v>
      </c>
    </row>
    <row r="1227" spans="3:3" x14ac:dyDescent="0.3">
      <c r="C1227" s="14" t="s">
        <v>1527</v>
      </c>
    </row>
    <row r="1228" spans="3:3" x14ac:dyDescent="0.3">
      <c r="C1228" s="14" t="s">
        <v>1528</v>
      </c>
    </row>
    <row r="1229" spans="3:3" x14ac:dyDescent="0.3">
      <c r="C1229" s="14" t="s">
        <v>1529</v>
      </c>
    </row>
    <row r="1230" spans="3:3" x14ac:dyDescent="0.3">
      <c r="C1230" s="14" t="s">
        <v>1530</v>
      </c>
    </row>
    <row r="1231" spans="3:3" x14ac:dyDescent="0.3">
      <c r="C1231" s="14" t="s">
        <v>1531</v>
      </c>
    </row>
    <row r="1232" spans="3:3" x14ac:dyDescent="0.3">
      <c r="C1232" s="14" t="s">
        <v>1532</v>
      </c>
    </row>
    <row r="1233" spans="3:3" x14ac:dyDescent="0.3">
      <c r="C1233" s="14" t="s">
        <v>1533</v>
      </c>
    </row>
    <row r="1234" spans="3:3" x14ac:dyDescent="0.3">
      <c r="C1234" s="14" t="s">
        <v>645</v>
      </c>
    </row>
    <row r="1235" spans="3:3" x14ac:dyDescent="0.3">
      <c r="C1235" s="14" t="s">
        <v>1534</v>
      </c>
    </row>
    <row r="1236" spans="3:3" x14ac:dyDescent="0.3">
      <c r="C1236" s="14" t="s">
        <v>1535</v>
      </c>
    </row>
    <row r="1237" spans="3:3" x14ac:dyDescent="0.3">
      <c r="C1237" s="14" t="s">
        <v>1537</v>
      </c>
    </row>
    <row r="1238" spans="3:3" x14ac:dyDescent="0.3">
      <c r="C1238" s="14" t="s">
        <v>1538</v>
      </c>
    </row>
    <row r="1239" spans="3:3" x14ac:dyDescent="0.3">
      <c r="C1239" s="14" t="s">
        <v>1539</v>
      </c>
    </row>
    <row r="1240" spans="3:3" x14ac:dyDescent="0.3">
      <c r="C1240" s="14" t="s">
        <v>1540</v>
      </c>
    </row>
    <row r="1241" spans="3:3" x14ac:dyDescent="0.3">
      <c r="C1241" s="14" t="s">
        <v>1541</v>
      </c>
    </row>
    <row r="1242" spans="3:3" x14ac:dyDescent="0.3">
      <c r="C1242" s="14" t="s">
        <v>1542</v>
      </c>
    </row>
    <row r="1243" spans="3:3" x14ac:dyDescent="0.3">
      <c r="C1243" s="14" t="s">
        <v>1543</v>
      </c>
    </row>
    <row r="1244" spans="3:3" x14ac:dyDescent="0.3">
      <c r="C1244" s="14" t="s">
        <v>1544</v>
      </c>
    </row>
    <row r="1245" spans="3:3" x14ac:dyDescent="0.3">
      <c r="C1245" s="14" t="s">
        <v>952</v>
      </c>
    </row>
    <row r="1248" spans="3:3" x14ac:dyDescent="0.3">
      <c r="C1248" s="14" t="s">
        <v>885</v>
      </c>
    </row>
    <row r="1249" spans="3:3" x14ac:dyDescent="0.3">
      <c r="C1249" s="14" t="s">
        <v>1356</v>
      </c>
    </row>
    <row r="1250" spans="3:3" x14ac:dyDescent="0.3">
      <c r="C1250" s="14" t="s">
        <v>1358</v>
      </c>
    </row>
    <row r="1251" spans="3:3" x14ac:dyDescent="0.3">
      <c r="C1251" s="14" t="s">
        <v>1361</v>
      </c>
    </row>
    <row r="1252" spans="3:3" x14ac:dyDescent="0.3">
      <c r="C1252" s="14" t="s">
        <v>1363</v>
      </c>
    </row>
    <row r="1253" spans="3:3" x14ac:dyDescent="0.3">
      <c r="C1253" s="14" t="s">
        <v>88</v>
      </c>
    </row>
    <row r="1255" spans="3:3" x14ac:dyDescent="0.3">
      <c r="C1255" s="14" t="s">
        <v>885</v>
      </c>
    </row>
    <row r="1256" spans="3:3" x14ac:dyDescent="0.3">
      <c r="C1256" s="14" t="s">
        <v>1360</v>
      </c>
    </row>
    <row r="1257" spans="3:3" x14ac:dyDescent="0.3">
      <c r="C1257" s="14" t="s">
        <v>1365</v>
      </c>
    </row>
    <row r="1258" spans="3:3" x14ac:dyDescent="0.3">
      <c r="C1258" s="14" t="s">
        <v>1356</v>
      </c>
    </row>
    <row r="1259" spans="3:3" x14ac:dyDescent="0.3">
      <c r="C1259" s="14" t="s">
        <v>88</v>
      </c>
    </row>
    <row r="1261" spans="3:3" x14ac:dyDescent="0.3">
      <c r="C1261" s="14" t="s">
        <v>111</v>
      </c>
    </row>
    <row r="1262" spans="3:3" x14ac:dyDescent="0.3">
      <c r="C1262" s="14" t="s">
        <v>1356</v>
      </c>
    </row>
    <row r="1263" spans="3:3" x14ac:dyDescent="0.3">
      <c r="C1263" s="14" t="s">
        <v>1363</v>
      </c>
    </row>
    <row r="1264" spans="3:3" x14ac:dyDescent="0.3">
      <c r="C1264" s="14" t="s">
        <v>1361</v>
      </c>
    </row>
    <row r="1265" spans="3:3" x14ac:dyDescent="0.3">
      <c r="C1265" s="14" t="s">
        <v>88</v>
      </c>
    </row>
    <row r="1267" spans="3:3" x14ac:dyDescent="0.3">
      <c r="C1267" s="14" t="s">
        <v>885</v>
      </c>
    </row>
    <row r="1268" spans="3:3" x14ac:dyDescent="0.3">
      <c r="C1268" s="14" t="s">
        <v>1356</v>
      </c>
    </row>
    <row r="1269" spans="3:3" x14ac:dyDescent="0.3">
      <c r="C1269" s="14" t="s">
        <v>88</v>
      </c>
    </row>
    <row r="1272" spans="3:3" x14ac:dyDescent="0.3">
      <c r="C1272" s="14" t="s">
        <v>111</v>
      </c>
    </row>
    <row r="1273" spans="3:3" x14ac:dyDescent="0.3">
      <c r="C1273" s="14" t="s">
        <v>1356</v>
      </c>
    </row>
    <row r="1274" spans="3:3" x14ac:dyDescent="0.3">
      <c r="C1274" s="14" t="s">
        <v>1358</v>
      </c>
    </row>
    <row r="1275" spans="3:3" x14ac:dyDescent="0.3">
      <c r="C1275" s="14" t="s">
        <v>1360</v>
      </c>
    </row>
    <row r="1276" spans="3:3" x14ac:dyDescent="0.3">
      <c r="C1276" s="14" t="s">
        <v>1361</v>
      </c>
    </row>
    <row r="1277" spans="3:3" x14ac:dyDescent="0.3">
      <c r="C1277" s="14" t="s">
        <v>1362</v>
      </c>
    </row>
    <row r="1278" spans="3:3" x14ac:dyDescent="0.3">
      <c r="C1278" s="14" t="s">
        <v>1363</v>
      </c>
    </row>
    <row r="1279" spans="3:3" x14ac:dyDescent="0.3">
      <c r="C1279" s="14" t="s">
        <v>1364</v>
      </c>
    </row>
    <row r="1280" spans="3:3" x14ac:dyDescent="0.3">
      <c r="C1280" s="14" t="s">
        <v>1365</v>
      </c>
    </row>
    <row r="1281" spans="3:3" x14ac:dyDescent="0.3">
      <c r="C1281" s="14" t="s">
        <v>88</v>
      </c>
    </row>
    <row r="1283" spans="3:3" x14ac:dyDescent="0.3">
      <c r="C1283" s="14" t="s">
        <v>31</v>
      </c>
    </row>
    <row r="1284" spans="3:3" x14ac:dyDescent="0.3">
      <c r="C1284" s="14" t="s">
        <v>1368</v>
      </c>
    </row>
    <row r="1285" spans="3:3" x14ac:dyDescent="0.3">
      <c r="C1285" s="14" t="s">
        <v>619</v>
      </c>
    </row>
    <row r="1286" spans="3:3" x14ac:dyDescent="0.3">
      <c r="C1286" s="14" t="s">
        <v>586</v>
      </c>
    </row>
    <row r="1287" spans="3:3" x14ac:dyDescent="0.3">
      <c r="C1287" s="14" t="s">
        <v>1372</v>
      </c>
    </row>
    <row r="1288" spans="3:3" x14ac:dyDescent="0.3">
      <c r="C1288" s="14" t="s">
        <v>1374</v>
      </c>
    </row>
    <row r="1289" spans="3:3" x14ac:dyDescent="0.3">
      <c r="C1289" s="14" t="s">
        <v>1376</v>
      </c>
    </row>
    <row r="1290" spans="3:3" x14ac:dyDescent="0.3">
      <c r="C1290" s="14" t="s">
        <v>1378</v>
      </c>
    </row>
    <row r="1291" spans="3:3" x14ac:dyDescent="0.3">
      <c r="C1291" s="14" t="s">
        <v>1380</v>
      </c>
    </row>
    <row r="1292" spans="3:3" x14ac:dyDescent="0.3">
      <c r="C1292" s="14" t="s">
        <v>1382</v>
      </c>
    </row>
    <row r="1293" spans="3:3" x14ac:dyDescent="0.3">
      <c r="C1293" s="14" t="s">
        <v>1384</v>
      </c>
    </row>
    <row r="1294" spans="3:3" x14ac:dyDescent="0.3">
      <c r="C1294" s="14" t="s">
        <v>858</v>
      </c>
    </row>
    <row r="1295" spans="3:3" x14ac:dyDescent="0.3">
      <c r="C1295" s="14" t="s">
        <v>748</v>
      </c>
    </row>
    <row r="1296" spans="3:3" x14ac:dyDescent="0.3">
      <c r="C1296" s="14" t="s">
        <v>753</v>
      </c>
    </row>
    <row r="1297" spans="3:3" x14ac:dyDescent="0.3">
      <c r="C1297" s="14" t="s">
        <v>704</v>
      </c>
    </row>
    <row r="1298" spans="3:3" x14ac:dyDescent="0.3">
      <c r="C1298" s="14" t="s">
        <v>1390</v>
      </c>
    </row>
    <row r="1299" spans="3:3" x14ac:dyDescent="0.3">
      <c r="C1299" s="14" t="s">
        <v>1392</v>
      </c>
    </row>
    <row r="1300" spans="3:3" x14ac:dyDescent="0.3">
      <c r="C1300" s="14" t="s">
        <v>1394</v>
      </c>
    </row>
    <row r="1301" spans="3:3" x14ac:dyDescent="0.3">
      <c r="C1301" s="14" t="s">
        <v>1396</v>
      </c>
    </row>
    <row r="1302" spans="3:3" x14ac:dyDescent="0.3">
      <c r="C1302" s="14" t="s">
        <v>1398</v>
      </c>
    </row>
    <row r="1303" spans="3:3" x14ac:dyDescent="0.3">
      <c r="C1303" s="14" t="s">
        <v>719</v>
      </c>
    </row>
    <row r="1304" spans="3:3" x14ac:dyDescent="0.3">
      <c r="C1304" s="14" t="s">
        <v>1401</v>
      </c>
    </row>
    <row r="1305" spans="3:3" x14ac:dyDescent="0.3">
      <c r="C1305" s="14" t="s">
        <v>1403</v>
      </c>
    </row>
    <row r="1306" spans="3:3" x14ac:dyDescent="0.3">
      <c r="C1306" s="14" t="s">
        <v>1405</v>
      </c>
    </row>
    <row r="1307" spans="3:3" x14ac:dyDescent="0.3">
      <c r="C1307" s="14" t="s">
        <v>1407</v>
      </c>
    </row>
    <row r="1308" spans="3:3" x14ac:dyDescent="0.3">
      <c r="C1308" s="14" t="s">
        <v>1409</v>
      </c>
    </row>
    <row r="1309" spans="3:3" x14ac:dyDescent="0.3">
      <c r="C1309" s="14" t="s">
        <v>1411</v>
      </c>
    </row>
    <row r="1310" spans="3:3" x14ac:dyDescent="0.3">
      <c r="C1310" s="14" t="s">
        <v>1413</v>
      </c>
    </row>
    <row r="1311" spans="3:3" x14ac:dyDescent="0.3">
      <c r="C1311" s="14" t="s">
        <v>1415</v>
      </c>
    </row>
    <row r="1312" spans="3:3" x14ac:dyDescent="0.3">
      <c r="C1312" s="14" t="s">
        <v>1417</v>
      </c>
    </row>
    <row r="1313" spans="3:3" x14ac:dyDescent="0.3">
      <c r="C1313" s="14" t="s">
        <v>1419</v>
      </c>
    </row>
    <row r="1314" spans="3:3" x14ac:dyDescent="0.3">
      <c r="C1314" s="14" t="s">
        <v>1421</v>
      </c>
    </row>
    <row r="1315" spans="3:3" x14ac:dyDescent="0.3">
      <c r="C1315" s="14" t="s">
        <v>88</v>
      </c>
    </row>
  </sheetData>
  <autoFilter ref="A1:D1040" xr:uid="{00000000-0009-0000-0000-00001F000000}"/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19" activePane="bottomLeft" state="frozen"/>
      <selection pane="bottomLeft" activeCell="A19" sqref="A19"/>
    </sheetView>
  </sheetViews>
  <sheetFormatPr defaultColWidth="0" defaultRowHeight="14.4" zeroHeight="1" outlineLevelRow="1" x14ac:dyDescent="0.3"/>
  <cols>
    <col min="1" max="1" width="25.6640625" style="51" customWidth="1"/>
    <col min="2" max="2" width="48.77734375" style="51" customWidth="1"/>
    <col min="3" max="3" width="12" customWidth="1"/>
    <col min="4" max="4" width="23.44140625" style="1" customWidth="1"/>
    <col min="5" max="5" width="9" hidden="1" customWidth="1"/>
    <col min="6" max="16384" width="9" hidden="1"/>
  </cols>
  <sheetData>
    <row r="1" spans="1:4" ht="15.6" x14ac:dyDescent="0.3">
      <c r="A1" s="101" t="s">
        <v>2155</v>
      </c>
      <c r="B1" s="102" t="s">
        <v>2156</v>
      </c>
      <c r="C1" s="102" t="s">
        <v>2157</v>
      </c>
      <c r="D1" s="103" t="s">
        <v>2158</v>
      </c>
    </row>
    <row r="2" spans="1:4" ht="15.6" hidden="1" outlineLevel="1" x14ac:dyDescent="0.3">
      <c r="A2" s="32" t="s">
        <v>1874</v>
      </c>
      <c r="B2" s="33" t="s">
        <v>0</v>
      </c>
      <c r="C2" s="32">
        <v>5.0999999999999996</v>
      </c>
      <c r="D2" s="105"/>
    </row>
    <row r="3" spans="1:4" ht="15.6" hidden="1" outlineLevel="1" x14ac:dyDescent="0.3">
      <c r="A3" s="32" t="s">
        <v>1874</v>
      </c>
      <c r="B3" s="33" t="s">
        <v>1</v>
      </c>
      <c r="C3" s="32">
        <v>5.2</v>
      </c>
      <c r="D3" s="105"/>
    </row>
    <row r="4" spans="1:4" ht="15.6" hidden="1" outlineLevel="1" x14ac:dyDescent="0.3">
      <c r="A4" s="32" t="s">
        <v>1874</v>
      </c>
      <c r="B4" s="33" t="s">
        <v>1212</v>
      </c>
      <c r="C4" s="32">
        <v>5.4</v>
      </c>
      <c r="D4" s="105"/>
    </row>
    <row r="5" spans="1:4" ht="15.6" hidden="1" outlineLevel="1" x14ac:dyDescent="0.3">
      <c r="A5" s="32" t="s">
        <v>1874</v>
      </c>
      <c r="B5" s="33" t="s">
        <v>1213</v>
      </c>
      <c r="C5" s="32">
        <v>5.7</v>
      </c>
      <c r="D5" s="105"/>
    </row>
    <row r="6" spans="1:4" ht="15.6" hidden="1" outlineLevel="1" x14ac:dyDescent="0.3">
      <c r="A6" s="32" t="s">
        <v>1874</v>
      </c>
      <c r="B6" s="33" t="s">
        <v>1214</v>
      </c>
      <c r="C6" s="32">
        <v>5.1100000000000003</v>
      </c>
      <c r="D6" s="105"/>
    </row>
    <row r="7" spans="1:4" ht="15.6" hidden="1" outlineLevel="1" x14ac:dyDescent="0.3">
      <c r="A7" s="32" t="s">
        <v>1874</v>
      </c>
      <c r="B7" s="33" t="s">
        <v>5</v>
      </c>
      <c r="C7" s="32">
        <v>5.26</v>
      </c>
      <c r="D7" s="105"/>
    </row>
    <row r="8" spans="1:4" ht="15.6" hidden="1" outlineLevel="1" x14ac:dyDescent="0.3">
      <c r="A8" s="32" t="s">
        <v>1874</v>
      </c>
      <c r="B8" s="33" t="s">
        <v>6</v>
      </c>
      <c r="C8" s="32">
        <v>5.27</v>
      </c>
      <c r="D8" s="105"/>
    </row>
    <row r="9" spans="1:4" ht="15.6" hidden="1" outlineLevel="1" x14ac:dyDescent="0.3">
      <c r="A9" s="32" t="s">
        <v>1874</v>
      </c>
      <c r="B9" s="33" t="s">
        <v>97</v>
      </c>
      <c r="C9" s="32">
        <v>5.36</v>
      </c>
      <c r="D9" s="105"/>
    </row>
    <row r="10" spans="1:4" ht="15.6" hidden="1" outlineLevel="1" x14ac:dyDescent="0.3">
      <c r="A10" s="32" t="s">
        <v>1874</v>
      </c>
      <c r="B10" s="33" t="s">
        <v>1216</v>
      </c>
      <c r="C10" s="34">
        <v>5.5</v>
      </c>
      <c r="D10" s="105"/>
    </row>
    <row r="11" spans="1:4" ht="15.6" hidden="1" outlineLevel="1" x14ac:dyDescent="0.3">
      <c r="A11" s="32" t="s">
        <v>1874</v>
      </c>
      <c r="B11" s="33" t="s">
        <v>10</v>
      </c>
      <c r="C11" s="32">
        <v>5.51</v>
      </c>
      <c r="D11" s="105"/>
    </row>
    <row r="12" spans="1:4" ht="15.6" hidden="1" outlineLevel="1" x14ac:dyDescent="0.3">
      <c r="A12" s="32" t="s">
        <v>1874</v>
      </c>
      <c r="B12" s="33" t="s">
        <v>11</v>
      </c>
      <c r="C12" s="32">
        <v>5.53</v>
      </c>
      <c r="D12" s="105"/>
    </row>
    <row r="13" spans="1:4" ht="15.6" hidden="1" outlineLevel="1" x14ac:dyDescent="0.3">
      <c r="A13" s="32" t="s">
        <v>1874</v>
      </c>
      <c r="B13" s="33" t="s">
        <v>1217</v>
      </c>
      <c r="C13" s="32">
        <v>5.59</v>
      </c>
      <c r="D13" s="105"/>
    </row>
    <row r="14" spans="1:4" ht="15.6" hidden="1" outlineLevel="1" x14ac:dyDescent="0.3">
      <c r="A14" s="32" t="s">
        <v>1874</v>
      </c>
      <c r="B14" s="33" t="s">
        <v>18</v>
      </c>
      <c r="C14" s="32">
        <v>5.54</v>
      </c>
      <c r="D14" s="105"/>
    </row>
    <row r="15" spans="1:4" ht="15.6" hidden="1" outlineLevel="1" x14ac:dyDescent="0.3">
      <c r="A15" s="32" t="s">
        <v>1874</v>
      </c>
      <c r="B15" s="33" t="s">
        <v>14</v>
      </c>
      <c r="C15" s="34">
        <v>5.7</v>
      </c>
      <c r="D15" s="104" t="s">
        <v>2159</v>
      </c>
    </row>
    <row r="16" spans="1:4" ht="15.6" hidden="1" outlineLevel="1" x14ac:dyDescent="0.3">
      <c r="A16" s="32" t="s">
        <v>1874</v>
      </c>
      <c r="B16" s="33" t="s">
        <v>20</v>
      </c>
      <c r="C16" s="32">
        <v>5.63</v>
      </c>
      <c r="D16" s="105"/>
    </row>
    <row r="17" spans="1:4" ht="15.6" hidden="1" outlineLevel="1" x14ac:dyDescent="0.3">
      <c r="A17" s="32" t="s">
        <v>1874</v>
      </c>
      <c r="B17" s="33" t="s">
        <v>24</v>
      </c>
      <c r="C17" s="32">
        <v>5.47</v>
      </c>
      <c r="D17" s="105"/>
    </row>
    <row r="18" spans="1:4" ht="15.6" hidden="1" outlineLevel="1" x14ac:dyDescent="0.3">
      <c r="A18" s="32" t="s">
        <v>1874</v>
      </c>
      <c r="B18" s="33" t="s">
        <v>25</v>
      </c>
      <c r="C18" s="32">
        <v>5.48</v>
      </c>
      <c r="D18" s="105"/>
    </row>
    <row r="19" spans="1:4" ht="15.6" collapsed="1" x14ac:dyDescent="0.3">
      <c r="A19" s="37" t="s">
        <v>1874</v>
      </c>
      <c r="B19" s="33"/>
      <c r="C19" s="32"/>
      <c r="D19" s="105"/>
    </row>
    <row r="20" spans="1:4" ht="15.6" hidden="1" outlineLevel="1" x14ac:dyDescent="0.3">
      <c r="A20" s="32" t="s">
        <v>1884</v>
      </c>
      <c r="B20" s="33" t="s">
        <v>0</v>
      </c>
      <c r="C20" s="32">
        <v>5.0999999999999996</v>
      </c>
      <c r="D20" s="105"/>
    </row>
    <row r="21" spans="1:4" ht="15.6" hidden="1" outlineLevel="1" x14ac:dyDescent="0.3">
      <c r="A21" s="32" t="s">
        <v>1884</v>
      </c>
      <c r="B21" s="33" t="s">
        <v>1</v>
      </c>
      <c r="C21" s="32">
        <v>5.2</v>
      </c>
      <c r="D21" s="105"/>
    </row>
    <row r="22" spans="1:4" ht="15.6" hidden="1" outlineLevel="1" x14ac:dyDescent="0.3">
      <c r="A22" s="32" t="s">
        <v>1884</v>
      </c>
      <c r="B22" s="33" t="s">
        <v>2</v>
      </c>
      <c r="C22" s="32">
        <v>5.3</v>
      </c>
      <c r="D22" s="105"/>
    </row>
    <row r="23" spans="1:4" ht="15.6" hidden="1" outlineLevel="1" x14ac:dyDescent="0.3">
      <c r="A23" s="32" t="s">
        <v>1884</v>
      </c>
      <c r="B23" s="33" t="s">
        <v>807</v>
      </c>
      <c r="C23" s="32">
        <v>5.14</v>
      </c>
      <c r="D23" s="105"/>
    </row>
    <row r="24" spans="1:4" ht="15.6" hidden="1" outlineLevel="1" x14ac:dyDescent="0.3">
      <c r="A24" s="32" t="s">
        <v>1884</v>
      </c>
      <c r="B24" s="33" t="s">
        <v>4</v>
      </c>
      <c r="C24" s="32">
        <v>5.19</v>
      </c>
      <c r="D24" s="105"/>
    </row>
    <row r="25" spans="1:4" ht="15.6" hidden="1" outlineLevel="1" x14ac:dyDescent="0.3">
      <c r="A25" s="32" t="s">
        <v>1884</v>
      </c>
      <c r="B25" s="33" t="s">
        <v>5</v>
      </c>
      <c r="C25" s="32">
        <v>5.26</v>
      </c>
      <c r="D25" s="105"/>
    </row>
    <row r="26" spans="1:4" ht="15.6" hidden="1" outlineLevel="1" x14ac:dyDescent="0.3">
      <c r="A26" s="32" t="s">
        <v>1884</v>
      </c>
      <c r="B26" s="33" t="s">
        <v>6</v>
      </c>
      <c r="C26" s="32">
        <v>5.27</v>
      </c>
      <c r="D26" s="105"/>
    </row>
    <row r="27" spans="1:4" ht="15.6" hidden="1" outlineLevel="1" x14ac:dyDescent="0.3">
      <c r="A27" s="32" t="s">
        <v>1884</v>
      </c>
      <c r="B27" s="33" t="s">
        <v>7</v>
      </c>
      <c r="C27" s="32">
        <v>5.28</v>
      </c>
      <c r="D27" s="105"/>
    </row>
    <row r="28" spans="1:4" ht="15.6" hidden="1" outlineLevel="1" x14ac:dyDescent="0.3">
      <c r="A28" s="32" t="s">
        <v>1884</v>
      </c>
      <c r="B28" s="33" t="s">
        <v>8</v>
      </c>
      <c r="C28" s="34">
        <v>5.3</v>
      </c>
      <c r="D28" s="105"/>
    </row>
    <row r="29" spans="1:4" ht="15.6" hidden="1" outlineLevel="1" x14ac:dyDescent="0.3">
      <c r="A29" s="32" t="s">
        <v>1884</v>
      </c>
      <c r="B29" s="33" t="s">
        <v>9</v>
      </c>
      <c r="C29" s="32">
        <v>5.49</v>
      </c>
      <c r="D29" s="105"/>
    </row>
    <row r="30" spans="1:4" ht="15.6" hidden="1" outlineLevel="1" x14ac:dyDescent="0.3">
      <c r="A30" s="32" t="s">
        <v>1884</v>
      </c>
      <c r="B30" s="33" t="s">
        <v>10</v>
      </c>
      <c r="C30" s="32">
        <v>5.51</v>
      </c>
      <c r="D30" s="105"/>
    </row>
    <row r="31" spans="1:4" ht="15.6" hidden="1" outlineLevel="1" x14ac:dyDescent="0.3">
      <c r="A31" s="32" t="s">
        <v>1884</v>
      </c>
      <c r="B31" s="33" t="s">
        <v>11</v>
      </c>
      <c r="C31" s="32">
        <v>5.53</v>
      </c>
      <c r="D31" s="105"/>
    </row>
    <row r="32" spans="1:4" ht="15.6" hidden="1" outlineLevel="1" x14ac:dyDescent="0.3">
      <c r="A32" s="32" t="s">
        <v>1884</v>
      </c>
      <c r="B32" s="33" t="s">
        <v>12</v>
      </c>
      <c r="C32" s="32">
        <v>5.69</v>
      </c>
      <c r="D32" s="105"/>
    </row>
    <row r="33" spans="1:4" ht="15.6" hidden="1" outlineLevel="1" x14ac:dyDescent="0.3">
      <c r="A33" s="32" t="s">
        <v>1884</v>
      </c>
      <c r="B33" s="33" t="s">
        <v>13</v>
      </c>
      <c r="C33" s="32">
        <v>5.75</v>
      </c>
      <c r="D33" s="105"/>
    </row>
    <row r="34" spans="1:4" ht="15.6" hidden="1" outlineLevel="1" x14ac:dyDescent="0.3">
      <c r="A34" s="32" t="s">
        <v>1884</v>
      </c>
      <c r="B34" s="33" t="s">
        <v>14</v>
      </c>
      <c r="C34" s="34">
        <v>5.7</v>
      </c>
      <c r="D34" s="105"/>
    </row>
    <row r="35" spans="1:4" ht="15.6" hidden="1" outlineLevel="1" x14ac:dyDescent="0.3">
      <c r="A35" s="32" t="s">
        <v>1884</v>
      </c>
      <c r="B35" s="33" t="s">
        <v>15</v>
      </c>
      <c r="C35" s="32">
        <v>5.74</v>
      </c>
      <c r="D35" s="105"/>
    </row>
    <row r="36" spans="1:4" ht="15.6" hidden="1" outlineLevel="1" x14ac:dyDescent="0.3">
      <c r="A36" s="32" t="s">
        <v>1884</v>
      </c>
      <c r="B36" s="33" t="s">
        <v>16</v>
      </c>
      <c r="C36" s="32">
        <v>5.62</v>
      </c>
      <c r="D36" s="105"/>
    </row>
    <row r="37" spans="1:4" ht="15.6" hidden="1" outlineLevel="1" x14ac:dyDescent="0.3">
      <c r="A37" s="32" t="s">
        <v>1884</v>
      </c>
      <c r="B37" s="33" t="s">
        <v>17</v>
      </c>
      <c r="C37" s="32">
        <v>5.58</v>
      </c>
      <c r="D37" s="105"/>
    </row>
    <row r="38" spans="1:4" ht="15.6" hidden="1" outlineLevel="1" x14ac:dyDescent="0.3">
      <c r="A38" s="32" t="s">
        <v>1884</v>
      </c>
      <c r="B38" s="33" t="s">
        <v>18</v>
      </c>
      <c r="C38" s="32">
        <v>5.54</v>
      </c>
      <c r="D38" s="105"/>
    </row>
    <row r="39" spans="1:4" ht="15.6" hidden="1" outlineLevel="1" x14ac:dyDescent="0.3">
      <c r="A39" s="32" t="s">
        <v>1884</v>
      </c>
      <c r="B39" s="33" t="s">
        <v>19</v>
      </c>
      <c r="C39" s="32">
        <v>5.55</v>
      </c>
      <c r="D39" s="105"/>
    </row>
    <row r="40" spans="1:4" ht="15.6" hidden="1" outlineLevel="1" x14ac:dyDescent="0.3">
      <c r="A40" s="32" t="s">
        <v>1884</v>
      </c>
      <c r="B40" s="33" t="s">
        <v>20</v>
      </c>
      <c r="C40" s="32">
        <v>5.63</v>
      </c>
      <c r="D40" s="105"/>
    </row>
    <row r="41" spans="1:4" ht="15.6" hidden="1" outlineLevel="1" x14ac:dyDescent="0.3">
      <c r="A41" s="32" t="s">
        <v>1884</v>
      </c>
      <c r="B41" s="33" t="s">
        <v>21</v>
      </c>
      <c r="C41" s="32">
        <v>5.65</v>
      </c>
      <c r="D41" s="105"/>
    </row>
    <row r="42" spans="1:4" ht="15.6" hidden="1" outlineLevel="1" x14ac:dyDescent="0.3">
      <c r="A42" s="32" t="s">
        <v>1884</v>
      </c>
      <c r="B42" s="33" t="s">
        <v>22</v>
      </c>
      <c r="C42" s="32">
        <v>5.68</v>
      </c>
      <c r="D42" s="105"/>
    </row>
    <row r="43" spans="1:4" ht="15.6" hidden="1" outlineLevel="1" x14ac:dyDescent="0.3">
      <c r="A43" s="32" t="s">
        <v>1884</v>
      </c>
      <c r="B43" s="33" t="s">
        <v>23</v>
      </c>
      <c r="C43" s="32">
        <v>5.45</v>
      </c>
      <c r="D43" s="105"/>
    </row>
    <row r="44" spans="1:4" ht="15.6" hidden="1" outlineLevel="1" x14ac:dyDescent="0.3">
      <c r="A44" s="32" t="s">
        <v>1884</v>
      </c>
      <c r="B44" s="33" t="s">
        <v>24</v>
      </c>
      <c r="C44" s="32">
        <v>5.47</v>
      </c>
      <c r="D44" s="105"/>
    </row>
    <row r="45" spans="1:4" ht="15.6" hidden="1" outlineLevel="1" x14ac:dyDescent="0.3">
      <c r="A45" s="32" t="s">
        <v>1884</v>
      </c>
      <c r="B45" s="33" t="s">
        <v>25</v>
      </c>
      <c r="C45" s="32">
        <v>5.48</v>
      </c>
      <c r="D45" s="105"/>
    </row>
    <row r="46" spans="1:4" ht="15.6" collapsed="1" x14ac:dyDescent="0.3">
      <c r="A46" s="37" t="s">
        <v>1884</v>
      </c>
      <c r="B46" s="33"/>
      <c r="C46" s="32"/>
      <c r="D46" s="105"/>
    </row>
    <row r="47" spans="1:4" ht="15.6" hidden="1" outlineLevel="1" x14ac:dyDescent="0.3">
      <c r="A47" s="32" t="s">
        <v>1889</v>
      </c>
      <c r="B47" s="33" t="s">
        <v>0</v>
      </c>
      <c r="C47" s="32">
        <v>5.0999999999999996</v>
      </c>
      <c r="D47" s="105"/>
    </row>
    <row r="48" spans="1:4" ht="15.6" hidden="1" outlineLevel="1" x14ac:dyDescent="0.3">
      <c r="A48" s="32" t="s">
        <v>1889</v>
      </c>
      <c r="B48" s="33" t="s">
        <v>1</v>
      </c>
      <c r="C48" s="32">
        <v>5.2</v>
      </c>
      <c r="D48" s="105"/>
    </row>
    <row r="49" spans="1:4" ht="15.6" hidden="1" outlineLevel="1" x14ac:dyDescent="0.3">
      <c r="A49" s="32" t="s">
        <v>1889</v>
      </c>
      <c r="B49" s="33" t="s">
        <v>2</v>
      </c>
      <c r="C49" s="32">
        <v>5.3</v>
      </c>
      <c r="D49" s="105"/>
    </row>
    <row r="50" spans="1:4" ht="15.6" hidden="1" outlineLevel="1" x14ac:dyDescent="0.3">
      <c r="A50" s="32" t="s">
        <v>1889</v>
      </c>
      <c r="B50" s="33" t="s">
        <v>93</v>
      </c>
      <c r="C50" s="32">
        <v>5.6</v>
      </c>
      <c r="D50" s="105"/>
    </row>
    <row r="51" spans="1:4" ht="15.6" hidden="1" outlineLevel="1" x14ac:dyDescent="0.3">
      <c r="A51" s="32" t="s">
        <v>1889</v>
      </c>
      <c r="B51" s="33" t="s">
        <v>2160</v>
      </c>
      <c r="C51" s="34">
        <v>5.0999999999999996</v>
      </c>
      <c r="D51" s="105"/>
    </row>
    <row r="52" spans="1:4" ht="15.6" hidden="1" outlineLevel="1" x14ac:dyDescent="0.3">
      <c r="A52" s="32" t="s">
        <v>1889</v>
      </c>
      <c r="B52" s="33" t="s">
        <v>807</v>
      </c>
      <c r="C52" s="32">
        <v>5.14</v>
      </c>
      <c r="D52" s="105"/>
    </row>
    <row r="53" spans="1:4" ht="15.6" hidden="1" outlineLevel="1" x14ac:dyDescent="0.3">
      <c r="A53" s="32" t="s">
        <v>1889</v>
      </c>
      <c r="B53" s="33" t="s">
        <v>4</v>
      </c>
      <c r="C53" s="32">
        <v>5.19</v>
      </c>
      <c r="D53" s="105"/>
    </row>
    <row r="54" spans="1:4" ht="15.6" hidden="1" outlineLevel="1" x14ac:dyDescent="0.3">
      <c r="A54" s="32" t="s">
        <v>1889</v>
      </c>
      <c r="B54" s="33" t="s">
        <v>95</v>
      </c>
      <c r="C54" s="32">
        <v>5.24</v>
      </c>
      <c r="D54" s="105"/>
    </row>
    <row r="55" spans="1:4" ht="15.6" hidden="1" outlineLevel="1" x14ac:dyDescent="0.3">
      <c r="A55" s="32" t="s">
        <v>1889</v>
      </c>
      <c r="B55" s="33" t="s">
        <v>5</v>
      </c>
      <c r="C55" s="32">
        <v>5.26</v>
      </c>
      <c r="D55" s="105"/>
    </row>
    <row r="56" spans="1:4" ht="15.6" hidden="1" outlineLevel="1" x14ac:dyDescent="0.3">
      <c r="A56" s="32" t="s">
        <v>1889</v>
      </c>
      <c r="B56" s="33" t="s">
        <v>6</v>
      </c>
      <c r="C56" s="32">
        <v>5.27</v>
      </c>
      <c r="D56" s="105"/>
    </row>
    <row r="57" spans="1:4" ht="15.6" hidden="1" outlineLevel="1" x14ac:dyDescent="0.3">
      <c r="A57" s="32" t="s">
        <v>1889</v>
      </c>
      <c r="B57" s="33" t="s">
        <v>7</v>
      </c>
      <c r="C57" s="32">
        <v>5.28</v>
      </c>
      <c r="D57" s="105"/>
    </row>
    <row r="58" spans="1:4" ht="15.6" hidden="1" outlineLevel="1" x14ac:dyDescent="0.3">
      <c r="A58" s="32" t="s">
        <v>1889</v>
      </c>
      <c r="B58" s="33" t="s">
        <v>8</v>
      </c>
      <c r="C58" s="34">
        <v>5.3</v>
      </c>
      <c r="D58" s="105"/>
    </row>
    <row r="59" spans="1:4" ht="15.6" hidden="1" outlineLevel="1" x14ac:dyDescent="0.3">
      <c r="A59" s="32" t="s">
        <v>1889</v>
      </c>
      <c r="B59" s="33" t="s">
        <v>96</v>
      </c>
      <c r="C59" s="32">
        <v>5.31</v>
      </c>
      <c r="D59" s="105"/>
    </row>
    <row r="60" spans="1:4" ht="15.6" hidden="1" outlineLevel="1" x14ac:dyDescent="0.3">
      <c r="A60" s="32" t="s">
        <v>1889</v>
      </c>
      <c r="B60" s="33" t="s">
        <v>97</v>
      </c>
      <c r="C60" s="32">
        <v>5.36</v>
      </c>
      <c r="D60" s="105"/>
    </row>
    <row r="61" spans="1:4" ht="15.6" hidden="1" outlineLevel="1" x14ac:dyDescent="0.3">
      <c r="A61" s="32" t="s">
        <v>1889</v>
      </c>
      <c r="B61" s="33" t="s">
        <v>9</v>
      </c>
      <c r="C61" s="32">
        <v>5.49</v>
      </c>
      <c r="D61" s="105"/>
    </row>
    <row r="62" spans="1:4" ht="15.6" hidden="1" outlineLevel="1" x14ac:dyDescent="0.3">
      <c r="A62" s="32" t="s">
        <v>1889</v>
      </c>
      <c r="B62" s="33" t="s">
        <v>10</v>
      </c>
      <c r="C62" s="32">
        <v>5.51</v>
      </c>
      <c r="D62" s="105"/>
    </row>
    <row r="63" spans="1:4" ht="15.6" hidden="1" outlineLevel="1" x14ac:dyDescent="0.3">
      <c r="A63" s="32" t="s">
        <v>1889</v>
      </c>
      <c r="B63" s="33" t="s">
        <v>2161</v>
      </c>
      <c r="C63" s="32">
        <v>5.52</v>
      </c>
      <c r="D63" s="105"/>
    </row>
    <row r="64" spans="1:4" ht="15.6" hidden="1" outlineLevel="1" x14ac:dyDescent="0.3">
      <c r="A64" s="32" t="s">
        <v>1889</v>
      </c>
      <c r="B64" s="33" t="s">
        <v>11</v>
      </c>
      <c r="C64" s="32">
        <v>5.53</v>
      </c>
      <c r="D64" s="105"/>
    </row>
    <row r="65" spans="1:4" ht="15.6" hidden="1" outlineLevel="1" x14ac:dyDescent="0.3">
      <c r="A65" s="32" t="s">
        <v>1889</v>
      </c>
      <c r="B65" s="33" t="s">
        <v>12</v>
      </c>
      <c r="C65" s="32">
        <v>5.69</v>
      </c>
      <c r="D65" s="105"/>
    </row>
    <row r="66" spans="1:4" ht="15.6" hidden="1" outlineLevel="1" x14ac:dyDescent="0.3">
      <c r="A66" s="32" t="s">
        <v>1889</v>
      </c>
      <c r="B66" s="33" t="s">
        <v>99</v>
      </c>
      <c r="C66" s="34">
        <v>5.72</v>
      </c>
      <c r="D66" s="105"/>
    </row>
    <row r="67" spans="1:4" ht="15.6" hidden="1" outlineLevel="1" x14ac:dyDescent="0.3">
      <c r="A67" s="32" t="s">
        <v>1889</v>
      </c>
      <c r="B67" s="33" t="s">
        <v>13</v>
      </c>
      <c r="C67" s="32">
        <v>5.75</v>
      </c>
      <c r="D67" s="105"/>
    </row>
    <row r="68" spans="1:4" ht="15.6" hidden="1" outlineLevel="1" x14ac:dyDescent="0.3">
      <c r="A68" s="32" t="s">
        <v>1889</v>
      </c>
      <c r="B68" s="33" t="s">
        <v>14</v>
      </c>
      <c r="C68" s="34">
        <v>5.7</v>
      </c>
      <c r="D68" s="105"/>
    </row>
    <row r="69" spans="1:4" ht="15.6" hidden="1" outlineLevel="1" x14ac:dyDescent="0.3">
      <c r="A69" s="32" t="s">
        <v>1889</v>
      </c>
      <c r="B69" s="33" t="s">
        <v>15</v>
      </c>
      <c r="C69" s="32">
        <v>5.74</v>
      </c>
      <c r="D69" s="105"/>
    </row>
    <row r="70" spans="1:4" ht="15.6" hidden="1" outlineLevel="1" x14ac:dyDescent="0.3">
      <c r="A70" s="32" t="s">
        <v>1889</v>
      </c>
      <c r="B70" s="33" t="s">
        <v>100</v>
      </c>
      <c r="C70" s="32">
        <v>5.76</v>
      </c>
      <c r="D70" s="105"/>
    </row>
    <row r="71" spans="1:4" ht="15.6" hidden="1" outlineLevel="1" x14ac:dyDescent="0.3">
      <c r="A71" s="32" t="s">
        <v>1889</v>
      </c>
      <c r="B71" s="33" t="s">
        <v>101</v>
      </c>
      <c r="C71" s="32">
        <v>5.89</v>
      </c>
      <c r="D71" s="104" t="s">
        <v>2159</v>
      </c>
    </row>
    <row r="72" spans="1:4" ht="15.6" hidden="1" outlineLevel="1" x14ac:dyDescent="0.3">
      <c r="A72" s="32" t="s">
        <v>1889</v>
      </c>
      <c r="B72" s="33" t="s">
        <v>17</v>
      </c>
      <c r="C72" s="32">
        <v>5.58</v>
      </c>
      <c r="D72" s="105"/>
    </row>
    <row r="73" spans="1:4" ht="15.6" hidden="1" outlineLevel="1" x14ac:dyDescent="0.3">
      <c r="A73" s="32" t="s">
        <v>1889</v>
      </c>
      <c r="B73" s="33" t="s">
        <v>16</v>
      </c>
      <c r="C73" s="32">
        <v>5.62</v>
      </c>
      <c r="D73" s="105"/>
    </row>
    <row r="74" spans="1:4" ht="15.6" hidden="1" outlineLevel="1" x14ac:dyDescent="0.3">
      <c r="A74" s="32" t="s">
        <v>1889</v>
      </c>
      <c r="B74" s="33" t="s">
        <v>18</v>
      </c>
      <c r="C74" s="32">
        <v>5.54</v>
      </c>
      <c r="D74" s="105"/>
    </row>
    <row r="75" spans="1:4" ht="15.6" hidden="1" outlineLevel="1" x14ac:dyDescent="0.3">
      <c r="A75" s="32" t="s">
        <v>1889</v>
      </c>
      <c r="B75" s="33" t="s">
        <v>19</v>
      </c>
      <c r="C75" s="32">
        <v>5.55</v>
      </c>
      <c r="D75" s="105"/>
    </row>
    <row r="76" spans="1:4" ht="15.6" hidden="1" outlineLevel="1" x14ac:dyDescent="0.3">
      <c r="A76" s="32" t="s">
        <v>1889</v>
      </c>
      <c r="B76" s="33" t="s">
        <v>20</v>
      </c>
      <c r="C76" s="32">
        <v>5.63</v>
      </c>
      <c r="D76" s="105"/>
    </row>
    <row r="77" spans="1:4" ht="15.6" hidden="1" outlineLevel="1" x14ac:dyDescent="0.3">
      <c r="A77" s="32" t="s">
        <v>1889</v>
      </c>
      <c r="B77" s="33" t="s">
        <v>21</v>
      </c>
      <c r="C77" s="32">
        <v>5.65</v>
      </c>
      <c r="D77" s="105"/>
    </row>
    <row r="78" spans="1:4" ht="15.6" hidden="1" outlineLevel="1" x14ac:dyDescent="0.3">
      <c r="A78" s="32" t="s">
        <v>1889</v>
      </c>
      <c r="B78" s="33" t="s">
        <v>102</v>
      </c>
      <c r="C78" s="32">
        <v>5.66</v>
      </c>
      <c r="D78" s="105"/>
    </row>
    <row r="79" spans="1:4" ht="15.6" hidden="1" outlineLevel="1" x14ac:dyDescent="0.3">
      <c r="A79" s="32" t="s">
        <v>1889</v>
      </c>
      <c r="B79" s="33" t="s">
        <v>22</v>
      </c>
      <c r="C79" s="32">
        <v>5.68</v>
      </c>
      <c r="D79" s="105"/>
    </row>
    <row r="80" spans="1:4" ht="15.6" hidden="1" outlineLevel="1" x14ac:dyDescent="0.3">
      <c r="A80" s="32" t="s">
        <v>1889</v>
      </c>
      <c r="B80" s="33" t="s">
        <v>23</v>
      </c>
      <c r="C80" s="32">
        <v>5.45</v>
      </c>
      <c r="D80" s="105"/>
    </row>
    <row r="81" spans="1:4" ht="15.6" hidden="1" outlineLevel="1" x14ac:dyDescent="0.3">
      <c r="A81" s="32" t="s">
        <v>1889</v>
      </c>
      <c r="B81" s="33" t="s">
        <v>24</v>
      </c>
      <c r="C81" s="32">
        <v>5.47</v>
      </c>
      <c r="D81" s="105"/>
    </row>
    <row r="82" spans="1:4" ht="15.6" hidden="1" outlineLevel="1" x14ac:dyDescent="0.3">
      <c r="A82" s="32" t="s">
        <v>1889</v>
      </c>
      <c r="B82" s="33" t="s">
        <v>25</v>
      </c>
      <c r="C82" s="32">
        <v>5.48</v>
      </c>
      <c r="D82" s="105"/>
    </row>
    <row r="83" spans="1:4" ht="15.6" collapsed="1" x14ac:dyDescent="0.3">
      <c r="A83" s="37" t="s">
        <v>1889</v>
      </c>
      <c r="B83" s="33"/>
      <c r="C83" s="32"/>
      <c r="D83" s="105"/>
    </row>
    <row r="84" spans="1:4" ht="15.6" hidden="1" outlineLevel="1" x14ac:dyDescent="0.3">
      <c r="A84" s="32" t="s">
        <v>1890</v>
      </c>
      <c r="B84" s="33" t="s">
        <v>0</v>
      </c>
      <c r="C84" s="32">
        <v>5.0999999999999996</v>
      </c>
      <c r="D84" s="105"/>
    </row>
    <row r="85" spans="1:4" ht="15.6" hidden="1" outlineLevel="1" x14ac:dyDescent="0.3">
      <c r="A85" s="32" t="s">
        <v>1890</v>
      </c>
      <c r="B85" s="33" t="s">
        <v>1</v>
      </c>
      <c r="C85" s="32">
        <v>5.2</v>
      </c>
      <c r="D85" s="105"/>
    </row>
    <row r="86" spans="1:4" ht="15.6" hidden="1" outlineLevel="1" x14ac:dyDescent="0.3">
      <c r="A86" s="32" t="s">
        <v>1890</v>
      </c>
      <c r="B86" s="33" t="s">
        <v>2</v>
      </c>
      <c r="C86" s="32">
        <v>5.3</v>
      </c>
      <c r="D86" s="105"/>
    </row>
    <row r="87" spans="1:4" ht="15.6" hidden="1" outlineLevel="1" x14ac:dyDescent="0.3">
      <c r="A87" s="32" t="s">
        <v>1890</v>
      </c>
      <c r="B87" s="33" t="s">
        <v>93</v>
      </c>
      <c r="C87" s="32">
        <v>5.6</v>
      </c>
      <c r="D87" s="105"/>
    </row>
    <row r="88" spans="1:4" ht="15.6" hidden="1" outlineLevel="1" x14ac:dyDescent="0.3">
      <c r="A88" s="32" t="s">
        <v>1890</v>
      </c>
      <c r="B88" s="33" t="s">
        <v>2160</v>
      </c>
      <c r="C88" s="34">
        <v>5.0999999999999996</v>
      </c>
      <c r="D88" s="105"/>
    </row>
    <row r="89" spans="1:4" ht="15.6" hidden="1" outlineLevel="1" x14ac:dyDescent="0.3">
      <c r="A89" s="32" t="s">
        <v>1890</v>
      </c>
      <c r="B89" s="33" t="s">
        <v>807</v>
      </c>
      <c r="C89" s="32">
        <v>5.14</v>
      </c>
      <c r="D89" s="105"/>
    </row>
    <row r="90" spans="1:4" ht="15.6" hidden="1" outlineLevel="1" x14ac:dyDescent="0.3">
      <c r="A90" s="32" t="s">
        <v>1890</v>
      </c>
      <c r="B90" s="33" t="s">
        <v>4</v>
      </c>
      <c r="C90" s="32">
        <v>5.19</v>
      </c>
      <c r="D90" s="105"/>
    </row>
    <row r="91" spans="1:4" ht="15.6" hidden="1" outlineLevel="1" x14ac:dyDescent="0.3">
      <c r="A91" s="32" t="s">
        <v>1890</v>
      </c>
      <c r="B91" s="33" t="s">
        <v>95</v>
      </c>
      <c r="C91" s="32">
        <v>5.24</v>
      </c>
      <c r="D91" s="105"/>
    </row>
    <row r="92" spans="1:4" ht="15.6" hidden="1" outlineLevel="1" x14ac:dyDescent="0.3">
      <c r="A92" s="32" t="s">
        <v>1890</v>
      </c>
      <c r="B92" s="33" t="s">
        <v>5</v>
      </c>
      <c r="C92" s="32">
        <v>5.26</v>
      </c>
      <c r="D92" s="105"/>
    </row>
    <row r="93" spans="1:4" ht="15.6" hidden="1" outlineLevel="1" x14ac:dyDescent="0.3">
      <c r="A93" s="32" t="s">
        <v>1890</v>
      </c>
      <c r="B93" s="33" t="s">
        <v>6</v>
      </c>
      <c r="C93" s="32">
        <v>5.27</v>
      </c>
      <c r="D93" s="105"/>
    </row>
    <row r="94" spans="1:4" ht="15.6" hidden="1" outlineLevel="1" x14ac:dyDescent="0.3">
      <c r="A94" s="32" t="s">
        <v>1890</v>
      </c>
      <c r="B94" s="33" t="s">
        <v>7</v>
      </c>
      <c r="C94" s="32">
        <v>5.28</v>
      </c>
      <c r="D94" s="105"/>
    </row>
    <row r="95" spans="1:4" ht="15.6" hidden="1" outlineLevel="1" x14ac:dyDescent="0.3">
      <c r="A95" s="32" t="s">
        <v>1890</v>
      </c>
      <c r="B95" s="33" t="s">
        <v>103</v>
      </c>
      <c r="C95" s="32">
        <v>5.29</v>
      </c>
      <c r="D95" s="105"/>
    </row>
    <row r="96" spans="1:4" ht="15.6" hidden="1" outlineLevel="1" x14ac:dyDescent="0.3">
      <c r="A96" s="32" t="s">
        <v>1890</v>
      </c>
      <c r="B96" s="33" t="s">
        <v>8</v>
      </c>
      <c r="C96" s="34">
        <v>5.3</v>
      </c>
      <c r="D96" s="105"/>
    </row>
    <row r="97" spans="1:4" ht="15.6" hidden="1" outlineLevel="1" x14ac:dyDescent="0.3">
      <c r="A97" s="32" t="s">
        <v>1890</v>
      </c>
      <c r="B97" s="33" t="s">
        <v>96</v>
      </c>
      <c r="C97" s="32">
        <v>5.31</v>
      </c>
      <c r="D97" s="105"/>
    </row>
    <row r="98" spans="1:4" ht="15.6" hidden="1" outlineLevel="1" x14ac:dyDescent="0.3">
      <c r="A98" s="32" t="s">
        <v>1890</v>
      </c>
      <c r="B98" s="33" t="s">
        <v>97</v>
      </c>
      <c r="C98" s="32">
        <v>5.36</v>
      </c>
      <c r="D98" s="105"/>
    </row>
    <row r="99" spans="1:4" ht="15.6" hidden="1" outlineLevel="1" x14ac:dyDescent="0.3">
      <c r="A99" s="32" t="s">
        <v>1890</v>
      </c>
      <c r="B99" s="33" t="s">
        <v>9</v>
      </c>
      <c r="C99" s="32">
        <v>5.49</v>
      </c>
      <c r="D99" s="105"/>
    </row>
    <row r="100" spans="1:4" ht="15.6" hidden="1" outlineLevel="1" x14ac:dyDescent="0.3">
      <c r="A100" s="32" t="s">
        <v>1890</v>
      </c>
      <c r="B100" s="33" t="s">
        <v>10</v>
      </c>
      <c r="C100" s="32">
        <v>5.51</v>
      </c>
      <c r="D100" s="105"/>
    </row>
    <row r="101" spans="1:4" ht="15.6" hidden="1" outlineLevel="1" x14ac:dyDescent="0.3">
      <c r="A101" s="32" t="s">
        <v>1890</v>
      </c>
      <c r="B101" s="33" t="s">
        <v>2161</v>
      </c>
      <c r="C101" s="32">
        <v>5.52</v>
      </c>
      <c r="D101" s="105"/>
    </row>
    <row r="102" spans="1:4" ht="15.6" hidden="1" outlineLevel="1" x14ac:dyDescent="0.3">
      <c r="A102" s="32" t="s">
        <v>1890</v>
      </c>
      <c r="B102" s="33" t="s">
        <v>11</v>
      </c>
      <c r="C102" s="32">
        <v>5.53</v>
      </c>
      <c r="D102" s="105"/>
    </row>
    <row r="103" spans="1:4" ht="15.6" hidden="1" outlineLevel="1" x14ac:dyDescent="0.3">
      <c r="A103" s="32" t="s">
        <v>1890</v>
      </c>
      <c r="B103" s="33" t="s">
        <v>12</v>
      </c>
      <c r="C103" s="32">
        <v>5.69</v>
      </c>
      <c r="D103" s="105"/>
    </row>
    <row r="104" spans="1:4" ht="15.6" hidden="1" outlineLevel="1" x14ac:dyDescent="0.3">
      <c r="A104" s="32" t="s">
        <v>1890</v>
      </c>
      <c r="B104" s="33" t="s">
        <v>13</v>
      </c>
      <c r="C104" s="32">
        <v>5.75</v>
      </c>
      <c r="D104" s="105"/>
    </row>
    <row r="105" spans="1:4" ht="15.6" hidden="1" outlineLevel="1" x14ac:dyDescent="0.3">
      <c r="A105" s="32" t="s">
        <v>1890</v>
      </c>
      <c r="B105" s="33" t="s">
        <v>14</v>
      </c>
      <c r="C105" s="34">
        <v>5.7</v>
      </c>
      <c r="D105" s="105"/>
    </row>
    <row r="106" spans="1:4" ht="15.6" hidden="1" outlineLevel="1" x14ac:dyDescent="0.3">
      <c r="A106" s="32" t="s">
        <v>1890</v>
      </c>
      <c r="B106" s="33" t="s">
        <v>15</v>
      </c>
      <c r="C106" s="32">
        <v>5.74</v>
      </c>
      <c r="D106" s="105"/>
    </row>
    <row r="107" spans="1:4" ht="15.6" hidden="1" outlineLevel="1" x14ac:dyDescent="0.3">
      <c r="A107" s="32" t="s">
        <v>1890</v>
      </c>
      <c r="B107" s="33" t="s">
        <v>100</v>
      </c>
      <c r="C107" s="32">
        <v>5.76</v>
      </c>
      <c r="D107" s="105"/>
    </row>
    <row r="108" spans="1:4" ht="15.6" hidden="1" outlineLevel="1" x14ac:dyDescent="0.3">
      <c r="A108" s="32" t="s">
        <v>1890</v>
      </c>
      <c r="B108" s="33" t="s">
        <v>101</v>
      </c>
      <c r="C108" s="32">
        <v>5.89</v>
      </c>
      <c r="D108" s="104" t="s">
        <v>2159</v>
      </c>
    </row>
    <row r="109" spans="1:4" ht="15.6" hidden="1" outlineLevel="1" x14ac:dyDescent="0.3">
      <c r="A109" s="32" t="s">
        <v>1890</v>
      </c>
      <c r="B109" s="33" t="s">
        <v>17</v>
      </c>
      <c r="C109" s="32">
        <v>5.58</v>
      </c>
      <c r="D109" s="105"/>
    </row>
    <row r="110" spans="1:4" ht="15.6" hidden="1" outlineLevel="1" x14ac:dyDescent="0.3">
      <c r="A110" s="32" t="s">
        <v>1890</v>
      </c>
      <c r="B110" s="33" t="s">
        <v>16</v>
      </c>
      <c r="C110" s="32">
        <v>5.62</v>
      </c>
      <c r="D110" s="105"/>
    </row>
    <row r="111" spans="1:4" ht="15.6" hidden="1" outlineLevel="1" x14ac:dyDescent="0.3">
      <c r="A111" s="32" t="s">
        <v>1890</v>
      </c>
      <c r="B111" s="33" t="s">
        <v>18</v>
      </c>
      <c r="C111" s="32">
        <v>5.54</v>
      </c>
      <c r="D111" s="105"/>
    </row>
    <row r="112" spans="1:4" ht="15.6" hidden="1" outlineLevel="1" x14ac:dyDescent="0.3">
      <c r="A112" s="32" t="s">
        <v>1890</v>
      </c>
      <c r="B112" s="33" t="s">
        <v>19</v>
      </c>
      <c r="C112" s="32">
        <v>5.55</v>
      </c>
      <c r="D112" s="105"/>
    </row>
    <row r="113" spans="1:4" ht="15.6" hidden="1" outlineLevel="1" x14ac:dyDescent="0.3">
      <c r="A113" s="32" t="s">
        <v>1890</v>
      </c>
      <c r="B113" s="33" t="s">
        <v>21</v>
      </c>
      <c r="C113" s="32">
        <v>5.65</v>
      </c>
      <c r="D113" s="105"/>
    </row>
    <row r="114" spans="1:4" ht="15.6" hidden="1" outlineLevel="1" x14ac:dyDescent="0.3">
      <c r="A114" s="32" t="s">
        <v>1890</v>
      </c>
      <c r="B114" s="33" t="s">
        <v>102</v>
      </c>
      <c r="C114" s="32">
        <v>5.66</v>
      </c>
      <c r="D114" s="105"/>
    </row>
    <row r="115" spans="1:4" ht="15.6" hidden="1" outlineLevel="1" x14ac:dyDescent="0.3">
      <c r="A115" s="32" t="s">
        <v>1890</v>
      </c>
      <c r="B115" s="33" t="s">
        <v>22</v>
      </c>
      <c r="C115" s="32">
        <v>5.68</v>
      </c>
      <c r="D115" s="105"/>
    </row>
    <row r="116" spans="1:4" ht="15.6" hidden="1" outlineLevel="1" x14ac:dyDescent="0.3">
      <c r="A116" s="32" t="s">
        <v>1890</v>
      </c>
      <c r="B116" s="33" t="s">
        <v>23</v>
      </c>
      <c r="C116" s="32">
        <v>5.45</v>
      </c>
      <c r="D116" s="105"/>
    </row>
    <row r="117" spans="1:4" ht="15.6" hidden="1" outlineLevel="1" x14ac:dyDescent="0.3">
      <c r="A117" s="32" t="s">
        <v>1890</v>
      </c>
      <c r="B117" s="33" t="s">
        <v>24</v>
      </c>
      <c r="C117" s="32">
        <v>5.47</v>
      </c>
      <c r="D117" s="105"/>
    </row>
    <row r="118" spans="1:4" ht="15.6" hidden="1" outlineLevel="1" x14ac:dyDescent="0.3">
      <c r="A118" s="32" t="s">
        <v>1890</v>
      </c>
      <c r="B118" s="33" t="s">
        <v>25</v>
      </c>
      <c r="C118" s="32">
        <v>5.48</v>
      </c>
      <c r="D118" s="105"/>
    </row>
    <row r="119" spans="1:4" ht="15.6" collapsed="1" x14ac:dyDescent="0.3">
      <c r="A119" s="37" t="s">
        <v>1890</v>
      </c>
      <c r="B119" s="33"/>
      <c r="C119" s="32"/>
      <c r="D119" s="105"/>
    </row>
    <row r="120" spans="1:4" ht="15.6" hidden="1" outlineLevel="1" x14ac:dyDescent="0.3">
      <c r="A120" s="32" t="s">
        <v>2162</v>
      </c>
      <c r="B120" s="33" t="s">
        <v>0</v>
      </c>
      <c r="C120" s="32">
        <v>5.0999999999999996</v>
      </c>
      <c r="D120" s="105"/>
    </row>
    <row r="121" spans="1:4" ht="15.6" hidden="1" outlineLevel="1" x14ac:dyDescent="0.3">
      <c r="A121" s="32" t="s">
        <v>2162</v>
      </c>
      <c r="B121" s="33" t="s">
        <v>1</v>
      </c>
      <c r="C121" s="32">
        <v>5.2</v>
      </c>
      <c r="D121" s="105"/>
    </row>
    <row r="122" spans="1:4" ht="15.6" hidden="1" outlineLevel="1" x14ac:dyDescent="0.3">
      <c r="A122" s="32" t="s">
        <v>2162</v>
      </c>
      <c r="B122" s="33" t="s">
        <v>2</v>
      </c>
      <c r="C122" s="32">
        <v>5.3</v>
      </c>
      <c r="D122" s="105"/>
    </row>
    <row r="123" spans="1:4" ht="15.6" hidden="1" outlineLevel="1" x14ac:dyDescent="0.3">
      <c r="A123" s="32" t="s">
        <v>2162</v>
      </c>
      <c r="B123" s="33" t="s">
        <v>93</v>
      </c>
      <c r="C123" s="32">
        <v>5.6</v>
      </c>
      <c r="D123" s="105"/>
    </row>
    <row r="124" spans="1:4" ht="15.6" hidden="1" outlineLevel="1" x14ac:dyDescent="0.3">
      <c r="A124" s="32" t="s">
        <v>2162</v>
      </c>
      <c r="B124" s="33" t="s">
        <v>2160</v>
      </c>
      <c r="C124" s="34">
        <v>5.0999999999999996</v>
      </c>
      <c r="D124" s="105"/>
    </row>
    <row r="125" spans="1:4" ht="15.6" hidden="1" outlineLevel="1" x14ac:dyDescent="0.3">
      <c r="A125" s="32" t="s">
        <v>2162</v>
      </c>
      <c r="B125" s="33" t="s">
        <v>807</v>
      </c>
      <c r="C125" s="32">
        <v>5.14</v>
      </c>
      <c r="D125" s="105"/>
    </row>
    <row r="126" spans="1:4" ht="15.6" hidden="1" outlineLevel="1" x14ac:dyDescent="0.3">
      <c r="A126" s="32" t="s">
        <v>2162</v>
      </c>
      <c r="B126" s="33" t="s">
        <v>4</v>
      </c>
      <c r="C126" s="32">
        <v>5.19</v>
      </c>
      <c r="D126" s="105"/>
    </row>
    <row r="127" spans="1:4" ht="15.6" hidden="1" outlineLevel="1" x14ac:dyDescent="0.3">
      <c r="A127" s="32" t="s">
        <v>2162</v>
      </c>
      <c r="B127" s="33" t="s">
        <v>95</v>
      </c>
      <c r="C127" s="32">
        <v>5.24</v>
      </c>
      <c r="D127" s="105"/>
    </row>
    <row r="128" spans="1:4" ht="15.6" hidden="1" outlineLevel="1" x14ac:dyDescent="0.3">
      <c r="A128" s="32" t="s">
        <v>2162</v>
      </c>
      <c r="B128" s="33" t="s">
        <v>5</v>
      </c>
      <c r="C128" s="32">
        <v>5.26</v>
      </c>
      <c r="D128" s="105"/>
    </row>
    <row r="129" spans="1:4" ht="15.6" hidden="1" outlineLevel="1" x14ac:dyDescent="0.3">
      <c r="A129" s="32" t="s">
        <v>2162</v>
      </c>
      <c r="B129" s="33" t="s">
        <v>6</v>
      </c>
      <c r="C129" s="32">
        <v>5.27</v>
      </c>
      <c r="D129" s="105"/>
    </row>
    <row r="130" spans="1:4" ht="15.6" hidden="1" outlineLevel="1" x14ac:dyDescent="0.3">
      <c r="A130" s="32" t="s">
        <v>2162</v>
      </c>
      <c r="B130" s="33" t="s">
        <v>7</v>
      </c>
      <c r="C130" s="32">
        <v>5.28</v>
      </c>
      <c r="D130" s="105"/>
    </row>
    <row r="131" spans="1:4" ht="15.6" hidden="1" outlineLevel="1" x14ac:dyDescent="0.3">
      <c r="A131" s="32" t="s">
        <v>2162</v>
      </c>
      <c r="B131" s="33" t="s">
        <v>103</v>
      </c>
      <c r="C131" s="32">
        <v>5.29</v>
      </c>
      <c r="D131" s="105"/>
    </row>
    <row r="132" spans="1:4" ht="15.6" hidden="1" outlineLevel="1" x14ac:dyDescent="0.3">
      <c r="A132" s="32" t="s">
        <v>2162</v>
      </c>
      <c r="B132" s="33" t="s">
        <v>8</v>
      </c>
      <c r="C132" s="34">
        <v>5.3</v>
      </c>
      <c r="D132" s="105"/>
    </row>
    <row r="133" spans="1:4" ht="15.6" hidden="1" outlineLevel="1" x14ac:dyDescent="0.3">
      <c r="A133" s="32" t="s">
        <v>2162</v>
      </c>
      <c r="B133" s="33" t="s">
        <v>96</v>
      </c>
      <c r="C133" s="32">
        <v>5.31</v>
      </c>
      <c r="D133" s="105"/>
    </row>
    <row r="134" spans="1:4" ht="15.6" hidden="1" outlineLevel="1" x14ac:dyDescent="0.3">
      <c r="A134" s="32" t="s">
        <v>2162</v>
      </c>
      <c r="B134" s="33" t="s">
        <v>97</v>
      </c>
      <c r="C134" s="32">
        <v>5.36</v>
      </c>
      <c r="D134" s="105"/>
    </row>
    <row r="135" spans="1:4" ht="15.6" hidden="1" outlineLevel="1" x14ac:dyDescent="0.3">
      <c r="A135" s="32" t="s">
        <v>2162</v>
      </c>
      <c r="B135" s="33" t="s">
        <v>11</v>
      </c>
      <c r="C135" s="32">
        <v>5.53</v>
      </c>
      <c r="D135" s="105"/>
    </row>
    <row r="136" spans="1:4" ht="15.6" hidden="1" outlineLevel="1" x14ac:dyDescent="0.3">
      <c r="A136" s="32" t="s">
        <v>2162</v>
      </c>
      <c r="B136" s="33" t="s">
        <v>17</v>
      </c>
      <c r="C136" s="32">
        <v>5.58</v>
      </c>
      <c r="D136" s="105"/>
    </row>
    <row r="137" spans="1:4" ht="15.6" hidden="1" outlineLevel="1" x14ac:dyDescent="0.3">
      <c r="A137" s="32" t="s">
        <v>2162</v>
      </c>
      <c r="B137" s="33" t="s">
        <v>16</v>
      </c>
      <c r="C137" s="32">
        <v>5.62</v>
      </c>
      <c r="D137" s="105"/>
    </row>
    <row r="138" spans="1:4" ht="15.6" hidden="1" outlineLevel="1" x14ac:dyDescent="0.3">
      <c r="A138" s="32" t="s">
        <v>2162</v>
      </c>
      <c r="B138" s="33" t="s">
        <v>18</v>
      </c>
      <c r="C138" s="32">
        <v>5.54</v>
      </c>
      <c r="D138" s="105"/>
    </row>
    <row r="139" spans="1:4" ht="15.6" hidden="1" outlineLevel="1" x14ac:dyDescent="0.3">
      <c r="A139" s="32" t="s">
        <v>2162</v>
      </c>
      <c r="B139" s="33" t="s">
        <v>19</v>
      </c>
      <c r="C139" s="32">
        <v>5.55</v>
      </c>
      <c r="D139" s="105"/>
    </row>
    <row r="140" spans="1:4" ht="15.6" hidden="1" outlineLevel="1" x14ac:dyDescent="0.3">
      <c r="A140" s="32" t="s">
        <v>2162</v>
      </c>
      <c r="B140" s="33" t="s">
        <v>20</v>
      </c>
      <c r="C140" s="32">
        <v>5.63</v>
      </c>
      <c r="D140" s="105"/>
    </row>
    <row r="141" spans="1:4" ht="15.6" hidden="1" outlineLevel="1" x14ac:dyDescent="0.3">
      <c r="A141" s="32" t="s">
        <v>2162</v>
      </c>
      <c r="B141" s="33" t="s">
        <v>23</v>
      </c>
      <c r="C141" s="32">
        <v>5.45</v>
      </c>
      <c r="D141" s="105"/>
    </row>
    <row r="142" spans="1:4" ht="15.6" hidden="1" outlineLevel="1" x14ac:dyDescent="0.3">
      <c r="A142" s="32" t="s">
        <v>2162</v>
      </c>
      <c r="B142" s="33" t="s">
        <v>24</v>
      </c>
      <c r="C142" s="32">
        <v>5.47</v>
      </c>
      <c r="D142" s="105"/>
    </row>
    <row r="143" spans="1:4" ht="15.6" hidden="1" outlineLevel="1" x14ac:dyDescent="0.3">
      <c r="A143" s="32" t="s">
        <v>2162</v>
      </c>
      <c r="B143" s="33" t="s">
        <v>25</v>
      </c>
      <c r="C143" s="32">
        <v>5.48</v>
      </c>
      <c r="D143" s="105"/>
    </row>
    <row r="144" spans="1:4" ht="15.6" collapsed="1" x14ac:dyDescent="0.3">
      <c r="A144" s="37" t="s">
        <v>2162</v>
      </c>
      <c r="B144" s="33"/>
      <c r="C144" s="32"/>
      <c r="D144" s="105"/>
    </row>
    <row r="145" spans="1:4" ht="15.6" hidden="1" outlineLevel="1" x14ac:dyDescent="0.3">
      <c r="A145" s="32" t="s">
        <v>1463</v>
      </c>
      <c r="B145" s="33" t="s">
        <v>0</v>
      </c>
      <c r="C145" s="32">
        <v>5.0999999999999996</v>
      </c>
      <c r="D145" s="105"/>
    </row>
    <row r="146" spans="1:4" ht="15.6" hidden="1" outlineLevel="1" x14ac:dyDescent="0.3">
      <c r="A146" s="32" t="s">
        <v>1463</v>
      </c>
      <c r="B146" s="33" t="s">
        <v>1</v>
      </c>
      <c r="C146" s="32">
        <v>5.2</v>
      </c>
      <c r="D146" s="105"/>
    </row>
    <row r="147" spans="1:4" ht="15.6" hidden="1" outlineLevel="1" x14ac:dyDescent="0.3">
      <c r="A147" s="32" t="s">
        <v>1463</v>
      </c>
      <c r="B147" s="33" t="s">
        <v>2</v>
      </c>
      <c r="C147" s="32">
        <v>5.3</v>
      </c>
      <c r="D147" s="105"/>
    </row>
    <row r="148" spans="1:4" ht="15.6" hidden="1" outlineLevel="1" x14ac:dyDescent="0.3">
      <c r="A148" s="32" t="s">
        <v>1463</v>
      </c>
      <c r="B148" s="33" t="s">
        <v>93</v>
      </c>
      <c r="C148" s="32">
        <v>5.6</v>
      </c>
      <c r="D148" s="105"/>
    </row>
    <row r="149" spans="1:4" ht="15.6" hidden="1" outlineLevel="1" x14ac:dyDescent="0.3">
      <c r="A149" s="32" t="s">
        <v>1463</v>
      </c>
      <c r="B149" s="33" t="s">
        <v>2160</v>
      </c>
      <c r="C149" s="34">
        <v>5.0999999999999996</v>
      </c>
      <c r="D149" s="105"/>
    </row>
    <row r="150" spans="1:4" ht="15.6" hidden="1" outlineLevel="1" x14ac:dyDescent="0.3">
      <c r="A150" s="32" t="s">
        <v>1463</v>
      </c>
      <c r="B150" s="33" t="s">
        <v>807</v>
      </c>
      <c r="C150" s="32">
        <v>5.14</v>
      </c>
      <c r="D150" s="105"/>
    </row>
    <row r="151" spans="1:4" ht="15.6" hidden="1" outlineLevel="1" x14ac:dyDescent="0.3">
      <c r="A151" s="32" t="s">
        <v>1463</v>
      </c>
      <c r="B151" s="33" t="s">
        <v>4</v>
      </c>
      <c r="C151" s="32">
        <v>5.19</v>
      </c>
      <c r="D151" s="105"/>
    </row>
    <row r="152" spans="1:4" ht="15.6" hidden="1" outlineLevel="1" x14ac:dyDescent="0.3">
      <c r="A152" s="32" t="s">
        <v>1463</v>
      </c>
      <c r="B152" s="33" t="s">
        <v>95</v>
      </c>
      <c r="C152" s="32">
        <v>5.24</v>
      </c>
      <c r="D152" s="105"/>
    </row>
    <row r="153" spans="1:4" ht="15.6" hidden="1" outlineLevel="1" x14ac:dyDescent="0.3">
      <c r="A153" s="32" t="s">
        <v>1463</v>
      </c>
      <c r="B153" s="33" t="s">
        <v>5</v>
      </c>
      <c r="C153" s="32">
        <v>5.26</v>
      </c>
      <c r="D153" s="105"/>
    </row>
    <row r="154" spans="1:4" ht="15.6" hidden="1" outlineLevel="1" x14ac:dyDescent="0.3">
      <c r="A154" s="32" t="s">
        <v>1463</v>
      </c>
      <c r="B154" s="33" t="s">
        <v>6</v>
      </c>
      <c r="C154" s="32">
        <v>5.27</v>
      </c>
      <c r="D154" s="105"/>
    </row>
    <row r="155" spans="1:4" ht="15.6" hidden="1" outlineLevel="1" x14ac:dyDescent="0.3">
      <c r="A155" s="32" t="s">
        <v>1463</v>
      </c>
      <c r="B155" s="33" t="s">
        <v>7</v>
      </c>
      <c r="C155" s="32">
        <v>5.28</v>
      </c>
      <c r="D155" s="105"/>
    </row>
    <row r="156" spans="1:4" ht="15.6" hidden="1" outlineLevel="1" x14ac:dyDescent="0.3">
      <c r="A156" s="32" t="s">
        <v>1463</v>
      </c>
      <c r="B156" s="33" t="s">
        <v>8</v>
      </c>
      <c r="C156" s="34">
        <v>5.3</v>
      </c>
      <c r="D156" s="105"/>
    </row>
    <row r="157" spans="1:4" ht="15.6" hidden="1" outlineLevel="1" x14ac:dyDescent="0.3">
      <c r="A157" s="32" t="s">
        <v>1463</v>
      </c>
      <c r="B157" s="33" t="s">
        <v>659</v>
      </c>
      <c r="C157" s="32">
        <v>5.32</v>
      </c>
      <c r="D157" s="105"/>
    </row>
    <row r="158" spans="1:4" ht="15.6" hidden="1" outlineLevel="1" x14ac:dyDescent="0.3">
      <c r="A158" s="32" t="s">
        <v>1463</v>
      </c>
      <c r="B158" s="33" t="s">
        <v>97</v>
      </c>
      <c r="C158" s="32">
        <v>5.36</v>
      </c>
      <c r="D158" s="105"/>
    </row>
    <row r="159" spans="1:4" ht="15.6" hidden="1" outlineLevel="1" x14ac:dyDescent="0.3">
      <c r="A159" s="32" t="s">
        <v>1463</v>
      </c>
      <c r="B159" s="33" t="s">
        <v>11</v>
      </c>
      <c r="C159" s="32">
        <v>5.53</v>
      </c>
      <c r="D159" s="105"/>
    </row>
    <row r="160" spans="1:4" ht="15.6" hidden="1" outlineLevel="1" x14ac:dyDescent="0.3">
      <c r="A160" s="32" t="s">
        <v>1463</v>
      </c>
      <c r="B160" s="33" t="s">
        <v>17</v>
      </c>
      <c r="C160" s="32">
        <v>5.58</v>
      </c>
      <c r="D160" s="105"/>
    </row>
    <row r="161" spans="1:4" ht="15.6" hidden="1" outlineLevel="1" x14ac:dyDescent="0.3">
      <c r="A161" s="32" t="s">
        <v>1463</v>
      </c>
      <c r="B161" s="33" t="s">
        <v>18</v>
      </c>
      <c r="C161" s="32">
        <v>5.54</v>
      </c>
      <c r="D161" s="105"/>
    </row>
    <row r="162" spans="1:4" ht="15.6" hidden="1" outlineLevel="1" x14ac:dyDescent="0.3">
      <c r="A162" s="32" t="s">
        <v>1463</v>
      </c>
      <c r="B162" s="33" t="s">
        <v>19</v>
      </c>
      <c r="C162" s="32">
        <v>5.55</v>
      </c>
      <c r="D162" s="105"/>
    </row>
    <row r="163" spans="1:4" ht="15.6" hidden="1" outlineLevel="1" x14ac:dyDescent="0.3">
      <c r="A163" s="32" t="s">
        <v>1463</v>
      </c>
      <c r="B163" s="33" t="s">
        <v>16</v>
      </c>
      <c r="C163" s="32">
        <v>5.62</v>
      </c>
      <c r="D163" s="105"/>
    </row>
    <row r="164" spans="1:4" ht="15.6" hidden="1" outlineLevel="1" x14ac:dyDescent="0.3">
      <c r="A164" s="32" t="s">
        <v>1463</v>
      </c>
      <c r="B164" s="33" t="s">
        <v>20</v>
      </c>
      <c r="C164" s="32">
        <v>5.63</v>
      </c>
      <c r="D164" s="105"/>
    </row>
    <row r="165" spans="1:4" ht="15.6" hidden="1" outlineLevel="1" x14ac:dyDescent="0.3">
      <c r="A165" s="32" t="s">
        <v>1463</v>
      </c>
      <c r="B165" s="33" t="s">
        <v>23</v>
      </c>
      <c r="C165" s="32">
        <v>5.45</v>
      </c>
      <c r="D165" s="105"/>
    </row>
    <row r="166" spans="1:4" ht="15.6" hidden="1" outlineLevel="1" x14ac:dyDescent="0.3">
      <c r="A166" s="32" t="s">
        <v>1463</v>
      </c>
      <c r="B166" s="33" t="s">
        <v>24</v>
      </c>
      <c r="C166" s="32">
        <v>5.47</v>
      </c>
      <c r="D166" s="105"/>
    </row>
    <row r="167" spans="1:4" ht="15.6" hidden="1" outlineLevel="1" x14ac:dyDescent="0.3">
      <c r="A167" s="32" t="s">
        <v>1463</v>
      </c>
      <c r="B167" s="33" t="s">
        <v>25</v>
      </c>
      <c r="C167" s="32">
        <v>5.48</v>
      </c>
      <c r="D167" s="105"/>
    </row>
    <row r="168" spans="1:4" ht="15.6" collapsed="1" x14ac:dyDescent="0.3">
      <c r="A168" s="37" t="s">
        <v>1463</v>
      </c>
      <c r="B168" s="33"/>
      <c r="C168" s="32"/>
      <c r="D168" s="105"/>
    </row>
    <row r="169" spans="1:4" ht="15.6" hidden="1" outlineLevel="1" x14ac:dyDescent="0.3">
      <c r="A169" s="32" t="s">
        <v>1905</v>
      </c>
      <c r="B169" s="33" t="s">
        <v>0</v>
      </c>
      <c r="C169" s="32">
        <v>5.0999999999999996</v>
      </c>
      <c r="D169" s="105"/>
    </row>
    <row r="170" spans="1:4" ht="15.6" hidden="1" outlineLevel="1" x14ac:dyDescent="0.3">
      <c r="A170" s="32" t="s">
        <v>1905</v>
      </c>
      <c r="B170" s="33" t="s">
        <v>1</v>
      </c>
      <c r="C170" s="32">
        <v>5.2</v>
      </c>
      <c r="D170" s="105"/>
    </row>
    <row r="171" spans="1:4" ht="15.6" hidden="1" outlineLevel="1" x14ac:dyDescent="0.3">
      <c r="A171" s="32" t="s">
        <v>1905</v>
      </c>
      <c r="B171" s="33" t="s">
        <v>2</v>
      </c>
      <c r="C171" s="32">
        <v>5.3</v>
      </c>
      <c r="D171" s="105"/>
    </row>
    <row r="172" spans="1:4" ht="15.6" hidden="1" outlineLevel="1" x14ac:dyDescent="0.3">
      <c r="A172" s="32" t="s">
        <v>1905</v>
      </c>
      <c r="B172" s="33" t="s">
        <v>93</v>
      </c>
      <c r="C172" s="32">
        <v>5.6</v>
      </c>
      <c r="D172" s="105"/>
    </row>
    <row r="173" spans="1:4" ht="15.6" hidden="1" outlineLevel="1" x14ac:dyDescent="0.3">
      <c r="A173" s="32" t="s">
        <v>1905</v>
      </c>
      <c r="B173" s="33" t="s">
        <v>2160</v>
      </c>
      <c r="C173" s="34">
        <v>5.0999999999999996</v>
      </c>
      <c r="D173" s="105"/>
    </row>
    <row r="174" spans="1:4" ht="15.6" hidden="1" outlineLevel="1" x14ac:dyDescent="0.3">
      <c r="A174" s="32" t="s">
        <v>1905</v>
      </c>
      <c r="B174" s="33" t="s">
        <v>807</v>
      </c>
      <c r="C174" s="32">
        <v>5.14</v>
      </c>
      <c r="D174" s="105"/>
    </row>
    <row r="175" spans="1:4" ht="15.6" hidden="1" outlineLevel="1" x14ac:dyDescent="0.3">
      <c r="A175" s="32" t="s">
        <v>1905</v>
      </c>
      <c r="B175" s="33" t="s">
        <v>4</v>
      </c>
      <c r="C175" s="32">
        <v>5.19</v>
      </c>
      <c r="D175" s="105"/>
    </row>
    <row r="176" spans="1:4" ht="15.6" hidden="1" outlineLevel="1" x14ac:dyDescent="0.3">
      <c r="A176" s="32" t="s">
        <v>1905</v>
      </c>
      <c r="B176" s="33" t="s">
        <v>95</v>
      </c>
      <c r="C176" s="32">
        <v>5.24</v>
      </c>
      <c r="D176" s="105"/>
    </row>
    <row r="177" spans="1:4" ht="15.6" hidden="1" outlineLevel="1" x14ac:dyDescent="0.3">
      <c r="A177" s="32" t="s">
        <v>1905</v>
      </c>
      <c r="B177" s="33" t="s">
        <v>5</v>
      </c>
      <c r="C177" s="32">
        <v>5.26</v>
      </c>
      <c r="D177" s="105"/>
    </row>
    <row r="178" spans="1:4" ht="15.6" hidden="1" outlineLevel="1" x14ac:dyDescent="0.3">
      <c r="A178" s="32" t="s">
        <v>1905</v>
      </c>
      <c r="B178" s="33" t="s">
        <v>6</v>
      </c>
      <c r="C178" s="32">
        <v>5.27</v>
      </c>
      <c r="D178" s="105"/>
    </row>
    <row r="179" spans="1:4" ht="15.6" hidden="1" outlineLevel="1" x14ac:dyDescent="0.3">
      <c r="A179" s="32" t="s">
        <v>1905</v>
      </c>
      <c r="B179" s="33" t="s">
        <v>7</v>
      </c>
      <c r="C179" s="32">
        <v>5.28</v>
      </c>
      <c r="D179" s="105"/>
    </row>
    <row r="180" spans="1:4" ht="15.6" hidden="1" outlineLevel="1" x14ac:dyDescent="0.3">
      <c r="A180" s="32" t="s">
        <v>1905</v>
      </c>
      <c r="B180" s="33" t="s">
        <v>103</v>
      </c>
      <c r="C180" s="32">
        <v>5.29</v>
      </c>
      <c r="D180" s="105"/>
    </row>
    <row r="181" spans="1:4" ht="15.6" hidden="1" outlineLevel="1" x14ac:dyDescent="0.3">
      <c r="A181" s="32" t="s">
        <v>1905</v>
      </c>
      <c r="B181" s="33" t="s">
        <v>8</v>
      </c>
      <c r="C181" s="34">
        <v>5.3</v>
      </c>
      <c r="D181" s="105"/>
    </row>
    <row r="182" spans="1:4" ht="15.6" hidden="1" outlineLevel="1" x14ac:dyDescent="0.3">
      <c r="A182" s="32" t="s">
        <v>1905</v>
      </c>
      <c r="B182" s="33" t="s">
        <v>659</v>
      </c>
      <c r="C182" s="32">
        <v>5.32</v>
      </c>
      <c r="D182" s="105"/>
    </row>
    <row r="183" spans="1:4" ht="15.6" hidden="1" outlineLevel="1" x14ac:dyDescent="0.3">
      <c r="A183" s="32" t="s">
        <v>1905</v>
      </c>
      <c r="B183" s="33" t="s">
        <v>97</v>
      </c>
      <c r="C183" s="32">
        <v>5.36</v>
      </c>
      <c r="D183" s="105"/>
    </row>
    <row r="184" spans="1:4" ht="15.6" hidden="1" outlineLevel="1" x14ac:dyDescent="0.3">
      <c r="A184" s="32" t="s">
        <v>1905</v>
      </c>
      <c r="B184" s="33" t="s">
        <v>11</v>
      </c>
      <c r="C184" s="32">
        <v>5.53</v>
      </c>
      <c r="D184" s="105"/>
    </row>
    <row r="185" spans="1:4" ht="15.6" hidden="1" outlineLevel="1" x14ac:dyDescent="0.3">
      <c r="A185" s="32" t="s">
        <v>1905</v>
      </c>
      <c r="B185" s="33" t="s">
        <v>17</v>
      </c>
      <c r="C185" s="32">
        <v>5.58</v>
      </c>
      <c r="D185" s="105"/>
    </row>
    <row r="186" spans="1:4" ht="15.6" hidden="1" outlineLevel="1" x14ac:dyDescent="0.3">
      <c r="A186" s="32" t="s">
        <v>1905</v>
      </c>
      <c r="B186" s="33" t="s">
        <v>18</v>
      </c>
      <c r="C186" s="32">
        <v>5.54</v>
      </c>
      <c r="D186" s="105"/>
    </row>
    <row r="187" spans="1:4" ht="15.6" hidden="1" outlineLevel="1" x14ac:dyDescent="0.3">
      <c r="A187" s="32" t="s">
        <v>1905</v>
      </c>
      <c r="B187" s="33" t="s">
        <v>19</v>
      </c>
      <c r="C187" s="32">
        <v>5.55</v>
      </c>
      <c r="D187" s="105"/>
    </row>
    <row r="188" spans="1:4" ht="15.6" hidden="1" outlineLevel="1" x14ac:dyDescent="0.3">
      <c r="A188" s="32" t="s">
        <v>1905</v>
      </c>
      <c r="B188" s="33" t="s">
        <v>20</v>
      </c>
      <c r="C188" s="32">
        <v>5.63</v>
      </c>
      <c r="D188" s="105"/>
    </row>
    <row r="189" spans="1:4" ht="15.6" hidden="1" outlineLevel="1" x14ac:dyDescent="0.3">
      <c r="A189" s="32" t="s">
        <v>1905</v>
      </c>
      <c r="B189" s="33" t="s">
        <v>23</v>
      </c>
      <c r="C189" s="32">
        <v>5.45</v>
      </c>
      <c r="D189" s="105"/>
    </row>
    <row r="190" spans="1:4" ht="15.6" hidden="1" outlineLevel="1" x14ac:dyDescent="0.3">
      <c r="A190" s="32" t="s">
        <v>1905</v>
      </c>
      <c r="B190" s="33" t="s">
        <v>24</v>
      </c>
      <c r="C190" s="32">
        <v>5.47</v>
      </c>
      <c r="D190" s="105"/>
    </row>
    <row r="191" spans="1:4" ht="15.6" hidden="1" outlineLevel="1" x14ac:dyDescent="0.3">
      <c r="A191" s="32" t="s">
        <v>1905</v>
      </c>
      <c r="B191" s="33" t="s">
        <v>25</v>
      </c>
      <c r="C191" s="32">
        <v>5.48</v>
      </c>
      <c r="D191" s="105"/>
    </row>
    <row r="192" spans="1:4" ht="15.6" collapsed="1" x14ac:dyDescent="0.3">
      <c r="A192" s="37" t="s">
        <v>1905</v>
      </c>
      <c r="B192" s="33"/>
      <c r="C192" s="32"/>
      <c r="D192" s="105"/>
    </row>
    <row r="193" spans="1:4" ht="15.6" hidden="1" outlineLevel="1" x14ac:dyDescent="0.3">
      <c r="A193" s="32" t="s">
        <v>2163</v>
      </c>
      <c r="B193" s="33" t="s">
        <v>0</v>
      </c>
      <c r="C193" s="32">
        <v>5.0999999999999996</v>
      </c>
      <c r="D193" s="105"/>
    </row>
    <row r="194" spans="1:4" ht="15.6" hidden="1" outlineLevel="1" x14ac:dyDescent="0.3">
      <c r="A194" s="32" t="s">
        <v>2163</v>
      </c>
      <c r="B194" s="33" t="s">
        <v>1</v>
      </c>
      <c r="C194" s="32">
        <v>5.2</v>
      </c>
      <c r="D194" s="105"/>
    </row>
    <row r="195" spans="1:4" ht="15.6" hidden="1" outlineLevel="1" x14ac:dyDescent="0.3">
      <c r="A195" s="32" t="s">
        <v>2163</v>
      </c>
      <c r="B195" s="33" t="s">
        <v>2</v>
      </c>
      <c r="C195" s="32">
        <v>5.3</v>
      </c>
      <c r="D195" s="105"/>
    </row>
    <row r="196" spans="1:4" ht="15.6" hidden="1" outlineLevel="1" x14ac:dyDescent="0.3">
      <c r="A196" s="32" t="s">
        <v>2163</v>
      </c>
      <c r="B196" s="33" t="s">
        <v>93</v>
      </c>
      <c r="C196" s="32">
        <v>5.6</v>
      </c>
      <c r="D196" s="105"/>
    </row>
    <row r="197" spans="1:4" ht="15.6" hidden="1" outlineLevel="1" x14ac:dyDescent="0.3">
      <c r="A197" s="32" t="s">
        <v>2163</v>
      </c>
      <c r="B197" s="33" t="s">
        <v>2160</v>
      </c>
      <c r="C197" s="34">
        <v>5.0999999999999996</v>
      </c>
      <c r="D197" s="105"/>
    </row>
    <row r="198" spans="1:4" ht="15.6" hidden="1" outlineLevel="1" x14ac:dyDescent="0.3">
      <c r="A198" s="32" t="s">
        <v>2163</v>
      </c>
      <c r="B198" s="33" t="s">
        <v>807</v>
      </c>
      <c r="C198" s="32">
        <v>5.14</v>
      </c>
      <c r="D198" s="105"/>
    </row>
    <row r="199" spans="1:4" ht="15.6" hidden="1" outlineLevel="1" x14ac:dyDescent="0.3">
      <c r="A199" s="32" t="s">
        <v>2163</v>
      </c>
      <c r="B199" s="33" t="s">
        <v>4</v>
      </c>
      <c r="C199" s="32">
        <v>5.19</v>
      </c>
      <c r="D199" s="105"/>
    </row>
    <row r="200" spans="1:4" ht="15.6" hidden="1" outlineLevel="1" x14ac:dyDescent="0.3">
      <c r="A200" s="32" t="s">
        <v>2163</v>
      </c>
      <c r="B200" s="33" t="s">
        <v>95</v>
      </c>
      <c r="C200" s="32">
        <v>5.24</v>
      </c>
      <c r="D200" s="105"/>
    </row>
    <row r="201" spans="1:4" ht="15.6" hidden="1" outlineLevel="1" x14ac:dyDescent="0.3">
      <c r="A201" s="32" t="s">
        <v>2163</v>
      </c>
      <c r="B201" s="33" t="s">
        <v>6</v>
      </c>
      <c r="C201" s="32">
        <v>5.27</v>
      </c>
      <c r="D201" s="105"/>
    </row>
    <row r="202" spans="1:4" ht="15.6" hidden="1" outlineLevel="1" x14ac:dyDescent="0.3">
      <c r="A202" s="32" t="s">
        <v>2163</v>
      </c>
      <c r="B202" s="33" t="s">
        <v>7</v>
      </c>
      <c r="C202" s="32">
        <v>5.28</v>
      </c>
      <c r="D202" s="105"/>
    </row>
    <row r="203" spans="1:4" ht="15.6" hidden="1" outlineLevel="1" x14ac:dyDescent="0.3">
      <c r="A203" s="32" t="s">
        <v>2163</v>
      </c>
      <c r="B203" s="33" t="s">
        <v>103</v>
      </c>
      <c r="C203" s="32">
        <v>5.29</v>
      </c>
      <c r="D203" s="105"/>
    </row>
    <row r="204" spans="1:4" ht="15.6" hidden="1" outlineLevel="1" x14ac:dyDescent="0.3">
      <c r="A204" s="32" t="s">
        <v>2163</v>
      </c>
      <c r="B204" s="33" t="s">
        <v>8</v>
      </c>
      <c r="C204" s="34">
        <v>5.3</v>
      </c>
      <c r="D204" s="105"/>
    </row>
    <row r="205" spans="1:4" ht="15.6" hidden="1" outlineLevel="1" x14ac:dyDescent="0.3">
      <c r="A205" s="32" t="s">
        <v>2163</v>
      </c>
      <c r="B205" s="33" t="s">
        <v>839</v>
      </c>
      <c r="C205" s="32">
        <v>5.34</v>
      </c>
      <c r="D205" s="105"/>
    </row>
    <row r="206" spans="1:4" ht="15.6" hidden="1" outlineLevel="1" x14ac:dyDescent="0.3">
      <c r="A206" s="32" t="s">
        <v>2163</v>
      </c>
      <c r="B206" s="33" t="s">
        <v>96</v>
      </c>
      <c r="C206" s="32">
        <v>5.31</v>
      </c>
      <c r="D206" s="105"/>
    </row>
    <row r="207" spans="1:4" ht="15.6" hidden="1" outlineLevel="1" x14ac:dyDescent="0.3">
      <c r="A207" s="32" t="s">
        <v>2163</v>
      </c>
      <c r="B207" s="33" t="s">
        <v>840</v>
      </c>
      <c r="C207" s="32">
        <v>5.101</v>
      </c>
      <c r="D207" s="105"/>
    </row>
    <row r="208" spans="1:4" ht="15.6" hidden="1" outlineLevel="1" x14ac:dyDescent="0.3">
      <c r="A208" s="32" t="s">
        <v>2163</v>
      </c>
      <c r="B208" s="33" t="s">
        <v>97</v>
      </c>
      <c r="C208" s="32">
        <v>5.36</v>
      </c>
      <c r="D208" s="105"/>
    </row>
    <row r="209" spans="1:4" ht="15.6" hidden="1" outlineLevel="1" x14ac:dyDescent="0.3">
      <c r="A209" s="32" t="s">
        <v>2163</v>
      </c>
      <c r="B209" s="33" t="s">
        <v>11</v>
      </c>
      <c r="C209" s="32">
        <v>5.53</v>
      </c>
      <c r="D209" s="105"/>
    </row>
    <row r="210" spans="1:4" ht="15.6" hidden="1" outlineLevel="1" x14ac:dyDescent="0.3">
      <c r="A210" s="32" t="s">
        <v>2163</v>
      </c>
      <c r="B210" s="33" t="s">
        <v>841</v>
      </c>
      <c r="C210" s="32">
        <v>5.1020000000000003</v>
      </c>
      <c r="D210" s="105"/>
    </row>
    <row r="211" spans="1:4" ht="15.6" hidden="1" outlineLevel="1" x14ac:dyDescent="0.3">
      <c r="A211" s="32" t="s">
        <v>2163</v>
      </c>
      <c r="B211" s="33" t="s">
        <v>842</v>
      </c>
      <c r="C211" s="35">
        <v>5.0999999999999996</v>
      </c>
      <c r="D211" s="105"/>
    </row>
    <row r="212" spans="1:4" ht="15.6" hidden="1" outlineLevel="1" x14ac:dyDescent="0.3">
      <c r="A212" s="32" t="s">
        <v>2163</v>
      </c>
      <c r="B212" s="33" t="s">
        <v>17</v>
      </c>
      <c r="C212" s="32">
        <v>5.58</v>
      </c>
      <c r="D212" s="105"/>
    </row>
    <row r="213" spans="1:4" ht="15.6" hidden="1" outlineLevel="1" x14ac:dyDescent="0.3">
      <c r="A213" s="32" t="s">
        <v>2163</v>
      </c>
      <c r="B213" s="33" t="s">
        <v>18</v>
      </c>
      <c r="C213" s="32">
        <v>5.54</v>
      </c>
      <c r="D213" s="105"/>
    </row>
    <row r="214" spans="1:4" ht="15.6" hidden="1" outlineLevel="1" x14ac:dyDescent="0.3">
      <c r="A214" s="32" t="s">
        <v>2163</v>
      </c>
      <c r="B214" s="33" t="s">
        <v>19</v>
      </c>
      <c r="C214" s="32">
        <v>5.55</v>
      </c>
      <c r="D214" s="105"/>
    </row>
    <row r="215" spans="1:4" ht="15.6" hidden="1" outlineLevel="1" x14ac:dyDescent="0.3">
      <c r="A215" s="32" t="s">
        <v>2163</v>
      </c>
      <c r="B215" s="33" t="s">
        <v>20</v>
      </c>
      <c r="C215" s="32">
        <v>5.63</v>
      </c>
      <c r="D215" s="105"/>
    </row>
    <row r="216" spans="1:4" ht="15.6" hidden="1" outlineLevel="1" x14ac:dyDescent="0.3">
      <c r="A216" s="32" t="s">
        <v>2163</v>
      </c>
      <c r="B216" s="33" t="s">
        <v>24</v>
      </c>
      <c r="C216" s="32">
        <v>5.47</v>
      </c>
      <c r="D216" s="105"/>
    </row>
    <row r="217" spans="1:4" ht="15.6" hidden="1" outlineLevel="1" x14ac:dyDescent="0.3">
      <c r="A217" s="32" t="s">
        <v>2163</v>
      </c>
      <c r="B217" s="33" t="s">
        <v>25</v>
      </c>
      <c r="C217" s="32">
        <v>5.48</v>
      </c>
      <c r="D217" s="105"/>
    </row>
    <row r="218" spans="1:4" ht="15.6" collapsed="1" x14ac:dyDescent="0.3">
      <c r="A218" s="37" t="s">
        <v>2163</v>
      </c>
      <c r="B218" s="33"/>
      <c r="C218" s="32"/>
      <c r="D218" s="105"/>
    </row>
    <row r="219" spans="1:4" ht="15.6" hidden="1" outlineLevel="1" x14ac:dyDescent="0.3">
      <c r="A219" s="32" t="s">
        <v>1907</v>
      </c>
      <c r="B219" s="33" t="s">
        <v>0</v>
      </c>
      <c r="C219" s="32">
        <v>5.0999999999999996</v>
      </c>
      <c r="D219" s="105"/>
    </row>
    <row r="220" spans="1:4" ht="15.6" hidden="1" outlineLevel="1" x14ac:dyDescent="0.3">
      <c r="A220" s="32" t="s">
        <v>1907</v>
      </c>
      <c r="B220" s="33" t="s">
        <v>1</v>
      </c>
      <c r="C220" s="32">
        <v>5.2</v>
      </c>
      <c r="D220" s="105"/>
    </row>
    <row r="221" spans="1:4" ht="15.6" hidden="1" outlineLevel="1" x14ac:dyDescent="0.3">
      <c r="A221" s="32" t="s">
        <v>1907</v>
      </c>
      <c r="B221" s="33" t="s">
        <v>2</v>
      </c>
      <c r="C221" s="32">
        <v>5.3</v>
      </c>
      <c r="D221" s="105"/>
    </row>
    <row r="222" spans="1:4" ht="15.6" hidden="1" outlineLevel="1" x14ac:dyDescent="0.3">
      <c r="A222" s="32" t="s">
        <v>1907</v>
      </c>
      <c r="B222" s="33" t="s">
        <v>93</v>
      </c>
      <c r="C222" s="32">
        <v>5.6</v>
      </c>
      <c r="D222" s="105"/>
    </row>
    <row r="223" spans="1:4" ht="15.6" hidden="1" outlineLevel="1" x14ac:dyDescent="0.3">
      <c r="A223" s="32" t="s">
        <v>1907</v>
      </c>
      <c r="B223" s="33" t="s">
        <v>2160</v>
      </c>
      <c r="C223" s="34">
        <v>5.0999999999999996</v>
      </c>
      <c r="D223" s="105"/>
    </row>
    <row r="224" spans="1:4" ht="15.6" hidden="1" outlineLevel="1" x14ac:dyDescent="0.3">
      <c r="A224" s="32" t="s">
        <v>1907</v>
      </c>
      <c r="B224" s="33" t="s">
        <v>807</v>
      </c>
      <c r="C224" s="32">
        <v>5.14</v>
      </c>
      <c r="D224" s="105"/>
    </row>
    <row r="225" spans="1:4" ht="15.6" hidden="1" outlineLevel="1" x14ac:dyDescent="0.3">
      <c r="A225" s="32" t="s">
        <v>1907</v>
      </c>
      <c r="B225" s="33" t="s">
        <v>4</v>
      </c>
      <c r="C225" s="32">
        <v>5.19</v>
      </c>
      <c r="D225" s="105"/>
    </row>
    <row r="226" spans="1:4" ht="15.6" hidden="1" outlineLevel="1" x14ac:dyDescent="0.3">
      <c r="A226" s="32" t="s">
        <v>1907</v>
      </c>
      <c r="B226" s="33" t="s">
        <v>95</v>
      </c>
      <c r="C226" s="32">
        <v>5.24</v>
      </c>
      <c r="D226" s="105"/>
    </row>
    <row r="227" spans="1:4" ht="15.6" hidden="1" outlineLevel="1" x14ac:dyDescent="0.3">
      <c r="A227" s="32" t="s">
        <v>1907</v>
      </c>
      <c r="B227" s="33" t="s">
        <v>5</v>
      </c>
      <c r="C227" s="32">
        <v>5.26</v>
      </c>
      <c r="D227" s="105"/>
    </row>
    <row r="228" spans="1:4" ht="15.6" hidden="1" outlineLevel="1" x14ac:dyDescent="0.3">
      <c r="A228" s="32" t="s">
        <v>1907</v>
      </c>
      <c r="B228" s="33" t="s">
        <v>6</v>
      </c>
      <c r="C228" s="32">
        <v>5.27</v>
      </c>
      <c r="D228" s="105"/>
    </row>
    <row r="229" spans="1:4" ht="15.6" hidden="1" outlineLevel="1" x14ac:dyDescent="0.3">
      <c r="A229" s="32" t="s">
        <v>1907</v>
      </c>
      <c r="B229" s="33" t="s">
        <v>7</v>
      </c>
      <c r="C229" s="32">
        <v>5.28</v>
      </c>
      <c r="D229" s="105"/>
    </row>
    <row r="230" spans="1:4" ht="15.6" hidden="1" outlineLevel="1" x14ac:dyDescent="0.3">
      <c r="A230" s="32" t="s">
        <v>1907</v>
      </c>
      <c r="B230" s="33" t="s">
        <v>103</v>
      </c>
      <c r="C230" s="32">
        <v>5.29</v>
      </c>
      <c r="D230" s="105"/>
    </row>
    <row r="231" spans="1:4" ht="15.6" hidden="1" outlineLevel="1" x14ac:dyDescent="0.3">
      <c r="A231" s="32" t="s">
        <v>1907</v>
      </c>
      <c r="B231" s="33" t="s">
        <v>8</v>
      </c>
      <c r="C231" s="34">
        <v>5.3</v>
      </c>
      <c r="D231" s="105"/>
    </row>
    <row r="232" spans="1:4" ht="15.6" hidden="1" outlineLevel="1" x14ac:dyDescent="0.3">
      <c r="A232" s="32" t="s">
        <v>1907</v>
      </c>
      <c r="B232" s="33" t="s">
        <v>96</v>
      </c>
      <c r="C232" s="32">
        <v>5.31</v>
      </c>
      <c r="D232" s="105"/>
    </row>
    <row r="233" spans="1:4" ht="15.6" hidden="1" outlineLevel="1" x14ac:dyDescent="0.3">
      <c r="A233" s="32" t="s">
        <v>1907</v>
      </c>
      <c r="B233" s="33" t="s">
        <v>853</v>
      </c>
      <c r="C233" s="32">
        <v>5.33</v>
      </c>
      <c r="D233" s="105"/>
    </row>
    <row r="234" spans="1:4" ht="15.6" hidden="1" outlineLevel="1" x14ac:dyDescent="0.3">
      <c r="A234" s="32" t="s">
        <v>1907</v>
      </c>
      <c r="B234" s="33" t="s">
        <v>840</v>
      </c>
      <c r="C234" s="32">
        <v>5.101</v>
      </c>
      <c r="D234" s="105"/>
    </row>
    <row r="235" spans="1:4" ht="15.6" hidden="1" outlineLevel="1" x14ac:dyDescent="0.3">
      <c r="A235" s="32" t="s">
        <v>1907</v>
      </c>
      <c r="B235" s="33" t="s">
        <v>97</v>
      </c>
      <c r="C235" s="32">
        <v>5.36</v>
      </c>
      <c r="D235" s="105"/>
    </row>
    <row r="236" spans="1:4" ht="15.6" hidden="1" outlineLevel="1" x14ac:dyDescent="0.3">
      <c r="A236" s="32" t="s">
        <v>1907</v>
      </c>
      <c r="B236" s="33" t="s">
        <v>11</v>
      </c>
      <c r="C236" s="32">
        <v>5.53</v>
      </c>
      <c r="D236" s="105"/>
    </row>
    <row r="237" spans="1:4" ht="15.6" hidden="1" outlineLevel="1" x14ac:dyDescent="0.3">
      <c r="A237" s="32" t="s">
        <v>1907</v>
      </c>
      <c r="B237" s="33" t="s">
        <v>841</v>
      </c>
      <c r="C237" s="32">
        <v>5.1020000000000003</v>
      </c>
      <c r="D237" s="105"/>
    </row>
    <row r="238" spans="1:4" ht="15.6" hidden="1" outlineLevel="1" x14ac:dyDescent="0.3">
      <c r="A238" s="32" t="s">
        <v>1907</v>
      </c>
      <c r="B238" s="33" t="s">
        <v>17</v>
      </c>
      <c r="C238" s="32">
        <v>5.58</v>
      </c>
      <c r="D238" s="105"/>
    </row>
    <row r="239" spans="1:4" ht="15.6" hidden="1" outlineLevel="1" x14ac:dyDescent="0.3">
      <c r="A239" s="32" t="s">
        <v>1907</v>
      </c>
      <c r="B239" s="33" t="s">
        <v>18</v>
      </c>
      <c r="C239" s="32">
        <v>5.54</v>
      </c>
      <c r="D239" s="105"/>
    </row>
    <row r="240" spans="1:4" ht="15.6" hidden="1" outlineLevel="1" x14ac:dyDescent="0.3">
      <c r="A240" s="32" t="s">
        <v>1907</v>
      </c>
      <c r="B240" s="33" t="s">
        <v>19</v>
      </c>
      <c r="C240" s="32">
        <v>5.55</v>
      </c>
      <c r="D240" s="105"/>
    </row>
    <row r="241" spans="1:4" ht="15.6" hidden="1" outlineLevel="1" x14ac:dyDescent="0.3">
      <c r="A241" s="32" t="s">
        <v>1907</v>
      </c>
      <c r="B241" s="33" t="s">
        <v>20</v>
      </c>
      <c r="C241" s="32">
        <v>5.63</v>
      </c>
      <c r="D241" s="105"/>
    </row>
    <row r="242" spans="1:4" ht="15.6" hidden="1" outlineLevel="1" x14ac:dyDescent="0.3">
      <c r="A242" s="32" t="s">
        <v>1907</v>
      </c>
      <c r="B242" s="33" t="s">
        <v>24</v>
      </c>
      <c r="C242" s="32">
        <v>5.47</v>
      </c>
      <c r="D242" s="105"/>
    </row>
    <row r="243" spans="1:4" ht="15.6" hidden="1" outlineLevel="1" x14ac:dyDescent="0.3">
      <c r="A243" s="32" t="s">
        <v>1907</v>
      </c>
      <c r="B243" s="33" t="s">
        <v>25</v>
      </c>
      <c r="C243" s="32">
        <v>5.48</v>
      </c>
      <c r="D243" s="105"/>
    </row>
    <row r="244" spans="1:4" ht="15.6" collapsed="1" x14ac:dyDescent="0.3">
      <c r="A244" s="37" t="s">
        <v>1907</v>
      </c>
      <c r="B244" s="33"/>
      <c r="C244" s="32"/>
      <c r="D244" s="105"/>
    </row>
    <row r="245" spans="1:4" ht="15.6" hidden="1" outlineLevel="1" x14ac:dyDescent="0.3">
      <c r="A245" s="32" t="s">
        <v>2164</v>
      </c>
      <c r="B245" s="33" t="s">
        <v>0</v>
      </c>
      <c r="C245" s="32">
        <v>5.0999999999999996</v>
      </c>
      <c r="D245" s="105"/>
    </row>
    <row r="246" spans="1:4" ht="15.6" hidden="1" outlineLevel="1" x14ac:dyDescent="0.3">
      <c r="A246" s="32" t="s">
        <v>2164</v>
      </c>
      <c r="B246" s="33" t="s">
        <v>1</v>
      </c>
      <c r="C246" s="32">
        <v>5.2</v>
      </c>
      <c r="D246" s="105"/>
    </row>
    <row r="247" spans="1:4" ht="15.6" hidden="1" outlineLevel="1" x14ac:dyDescent="0.3">
      <c r="A247" s="32" t="s">
        <v>2164</v>
      </c>
      <c r="B247" s="33" t="s">
        <v>2</v>
      </c>
      <c r="C247" s="32">
        <v>5.3</v>
      </c>
      <c r="D247" s="105"/>
    </row>
    <row r="248" spans="1:4" ht="15.6" hidden="1" outlineLevel="1" x14ac:dyDescent="0.3">
      <c r="A248" s="32" t="s">
        <v>2164</v>
      </c>
      <c r="B248" s="33" t="s">
        <v>93</v>
      </c>
      <c r="C248" s="32">
        <v>5.6</v>
      </c>
      <c r="D248" s="105"/>
    </row>
    <row r="249" spans="1:4" ht="15.6" hidden="1" outlineLevel="1" x14ac:dyDescent="0.3">
      <c r="A249" s="32" t="s">
        <v>2164</v>
      </c>
      <c r="B249" s="33" t="s">
        <v>2160</v>
      </c>
      <c r="C249" s="34">
        <v>5.0999999999999996</v>
      </c>
      <c r="D249" s="105"/>
    </row>
    <row r="250" spans="1:4" ht="15.6" hidden="1" outlineLevel="1" x14ac:dyDescent="0.3">
      <c r="A250" s="32" t="s">
        <v>2164</v>
      </c>
      <c r="B250" s="33" t="s">
        <v>807</v>
      </c>
      <c r="C250" s="32">
        <v>5.14</v>
      </c>
      <c r="D250" s="105"/>
    </row>
    <row r="251" spans="1:4" ht="15.6" hidden="1" outlineLevel="1" x14ac:dyDescent="0.3">
      <c r="A251" s="32" t="s">
        <v>2164</v>
      </c>
      <c r="B251" s="33" t="s">
        <v>4</v>
      </c>
      <c r="C251" s="32">
        <v>5.19</v>
      </c>
      <c r="D251" s="105"/>
    </row>
    <row r="252" spans="1:4" ht="15.6" hidden="1" outlineLevel="1" x14ac:dyDescent="0.3">
      <c r="A252" s="32" t="s">
        <v>2164</v>
      </c>
      <c r="B252" s="33" t="s">
        <v>95</v>
      </c>
      <c r="C252" s="32">
        <v>5.24</v>
      </c>
      <c r="D252" s="105"/>
    </row>
    <row r="253" spans="1:4" ht="15.6" hidden="1" outlineLevel="1" x14ac:dyDescent="0.3">
      <c r="A253" s="32" t="s">
        <v>2164</v>
      </c>
      <c r="B253" s="33" t="s">
        <v>6</v>
      </c>
      <c r="C253" s="32">
        <v>5.27</v>
      </c>
      <c r="D253" s="105"/>
    </row>
    <row r="254" spans="1:4" ht="15.6" hidden="1" outlineLevel="1" x14ac:dyDescent="0.3">
      <c r="A254" s="32" t="s">
        <v>2164</v>
      </c>
      <c r="B254" s="33" t="s">
        <v>7</v>
      </c>
      <c r="C254" s="32">
        <v>5.28</v>
      </c>
      <c r="D254" s="105"/>
    </row>
    <row r="255" spans="1:4" ht="15.6" hidden="1" outlineLevel="1" x14ac:dyDescent="0.3">
      <c r="A255" s="32" t="s">
        <v>2164</v>
      </c>
      <c r="B255" s="33" t="s">
        <v>8</v>
      </c>
      <c r="C255" s="34">
        <v>5.3</v>
      </c>
      <c r="D255" s="105"/>
    </row>
    <row r="256" spans="1:4" ht="15.6" hidden="1" outlineLevel="1" x14ac:dyDescent="0.3">
      <c r="A256" s="32" t="s">
        <v>2164</v>
      </c>
      <c r="B256" s="33" t="s">
        <v>853</v>
      </c>
      <c r="C256" s="32">
        <v>5.33</v>
      </c>
      <c r="D256" s="105"/>
    </row>
    <row r="257" spans="1:4" ht="15.6" hidden="1" outlineLevel="1" x14ac:dyDescent="0.3">
      <c r="A257" s="32" t="s">
        <v>2164</v>
      </c>
      <c r="B257" s="33" t="s">
        <v>97</v>
      </c>
      <c r="C257" s="32">
        <v>5.36</v>
      </c>
      <c r="D257" s="105"/>
    </row>
    <row r="258" spans="1:4" ht="15.6" hidden="1" outlineLevel="1" x14ac:dyDescent="0.3">
      <c r="A258" s="32" t="s">
        <v>2164</v>
      </c>
      <c r="B258" s="33" t="s">
        <v>11</v>
      </c>
      <c r="C258" s="32">
        <v>5.53</v>
      </c>
      <c r="D258" s="105"/>
    </row>
    <row r="259" spans="1:4" ht="15.6" hidden="1" outlineLevel="1" x14ac:dyDescent="0.3">
      <c r="A259" s="32" t="s">
        <v>2164</v>
      </c>
      <c r="B259" s="33" t="s">
        <v>17</v>
      </c>
      <c r="C259" s="32">
        <v>5.58</v>
      </c>
      <c r="D259" s="105"/>
    </row>
    <row r="260" spans="1:4" ht="15.6" hidden="1" outlineLevel="1" x14ac:dyDescent="0.3">
      <c r="A260" s="32" t="s">
        <v>2164</v>
      </c>
      <c r="B260" s="33" t="s">
        <v>18</v>
      </c>
      <c r="C260" s="32">
        <v>5.54</v>
      </c>
      <c r="D260" s="105"/>
    </row>
    <row r="261" spans="1:4" ht="15.6" hidden="1" outlineLevel="1" x14ac:dyDescent="0.3">
      <c r="A261" s="32" t="s">
        <v>2164</v>
      </c>
      <c r="B261" s="33" t="s">
        <v>19</v>
      </c>
      <c r="C261" s="32">
        <v>5.55</v>
      </c>
      <c r="D261" s="105"/>
    </row>
    <row r="262" spans="1:4" ht="15.6" hidden="1" outlineLevel="1" x14ac:dyDescent="0.3">
      <c r="A262" s="32" t="s">
        <v>2164</v>
      </c>
      <c r="B262" s="33" t="s">
        <v>20</v>
      </c>
      <c r="C262" s="32">
        <v>5.63</v>
      </c>
      <c r="D262" s="105"/>
    </row>
    <row r="263" spans="1:4" ht="15.6" hidden="1" outlineLevel="1" x14ac:dyDescent="0.3">
      <c r="A263" s="32" t="s">
        <v>2164</v>
      </c>
      <c r="B263" s="33" t="s">
        <v>24</v>
      </c>
      <c r="C263" s="32">
        <v>5.47</v>
      </c>
      <c r="D263" s="105"/>
    </row>
    <row r="264" spans="1:4" ht="15.6" hidden="1" outlineLevel="1" x14ac:dyDescent="0.3">
      <c r="A264" s="32" t="s">
        <v>2164</v>
      </c>
      <c r="B264" s="33" t="s">
        <v>25</v>
      </c>
      <c r="C264" s="32">
        <v>5.48</v>
      </c>
      <c r="D264" s="105"/>
    </row>
    <row r="265" spans="1:4" ht="15.6" collapsed="1" x14ac:dyDescent="0.3">
      <c r="A265" s="37" t="s">
        <v>2164</v>
      </c>
      <c r="B265" s="33"/>
      <c r="C265" s="32"/>
      <c r="D265" s="105"/>
    </row>
    <row r="266" spans="1:4" ht="15.6" hidden="1" outlineLevel="1" x14ac:dyDescent="0.3">
      <c r="A266" s="32" t="s">
        <v>1912</v>
      </c>
      <c r="B266" s="33" t="s">
        <v>0</v>
      </c>
      <c r="C266" s="32">
        <v>5.0999999999999996</v>
      </c>
      <c r="D266" s="105"/>
    </row>
    <row r="267" spans="1:4" ht="15.6" hidden="1" outlineLevel="1" x14ac:dyDescent="0.3">
      <c r="A267" s="32" t="s">
        <v>1912</v>
      </c>
      <c r="B267" s="33" t="s">
        <v>1</v>
      </c>
      <c r="C267" s="32">
        <v>5.2</v>
      </c>
      <c r="D267" s="105"/>
    </row>
    <row r="268" spans="1:4" ht="15.6" hidden="1" outlineLevel="1" x14ac:dyDescent="0.3">
      <c r="A268" s="32" t="s">
        <v>1912</v>
      </c>
      <c r="B268" s="33" t="s">
        <v>2</v>
      </c>
      <c r="C268" s="32">
        <v>5.3</v>
      </c>
      <c r="D268" s="105"/>
    </row>
    <row r="269" spans="1:4" ht="15.6" hidden="1" outlineLevel="1" x14ac:dyDescent="0.3">
      <c r="A269" s="32" t="s">
        <v>1912</v>
      </c>
      <c r="B269" s="33" t="s">
        <v>93</v>
      </c>
      <c r="C269" s="32">
        <v>5.6</v>
      </c>
      <c r="D269" s="105"/>
    </row>
    <row r="270" spans="1:4" ht="15.6" hidden="1" outlineLevel="1" x14ac:dyDescent="0.3">
      <c r="A270" s="32" t="s">
        <v>1912</v>
      </c>
      <c r="B270" s="33" t="s">
        <v>2160</v>
      </c>
      <c r="C270" s="34">
        <v>5.0999999999999996</v>
      </c>
      <c r="D270" s="105"/>
    </row>
    <row r="271" spans="1:4" ht="15.6" hidden="1" outlineLevel="1" x14ac:dyDescent="0.3">
      <c r="A271" s="32" t="s">
        <v>1912</v>
      </c>
      <c r="B271" s="33" t="s">
        <v>807</v>
      </c>
      <c r="C271" s="32">
        <v>5.14</v>
      </c>
      <c r="D271" s="105"/>
    </row>
    <row r="272" spans="1:4" ht="15.6" hidden="1" outlineLevel="1" x14ac:dyDescent="0.3">
      <c r="A272" s="32" t="s">
        <v>1912</v>
      </c>
      <c r="B272" s="33" t="s">
        <v>4</v>
      </c>
      <c r="C272" s="32">
        <v>5.19</v>
      </c>
      <c r="D272" s="105"/>
    </row>
    <row r="273" spans="1:4" ht="15.6" hidden="1" outlineLevel="1" x14ac:dyDescent="0.3">
      <c r="A273" s="32" t="s">
        <v>1912</v>
      </c>
      <c r="B273" s="33" t="s">
        <v>95</v>
      </c>
      <c r="C273" s="32">
        <v>5.24</v>
      </c>
      <c r="D273" s="105"/>
    </row>
    <row r="274" spans="1:4" ht="15.6" hidden="1" outlineLevel="1" x14ac:dyDescent="0.3">
      <c r="A274" s="32" t="s">
        <v>1912</v>
      </c>
      <c r="B274" s="33" t="s">
        <v>5</v>
      </c>
      <c r="C274" s="32">
        <v>5.26</v>
      </c>
      <c r="D274" s="105"/>
    </row>
    <row r="275" spans="1:4" ht="15.6" hidden="1" outlineLevel="1" x14ac:dyDescent="0.3">
      <c r="A275" s="32" t="s">
        <v>1912</v>
      </c>
      <c r="B275" s="33" t="s">
        <v>6</v>
      </c>
      <c r="C275" s="32">
        <v>5.27</v>
      </c>
      <c r="D275" s="105"/>
    </row>
    <row r="276" spans="1:4" ht="15.6" hidden="1" outlineLevel="1" x14ac:dyDescent="0.3">
      <c r="A276" s="32" t="s">
        <v>1912</v>
      </c>
      <c r="B276" s="33" t="s">
        <v>7</v>
      </c>
      <c r="C276" s="32">
        <v>5.28</v>
      </c>
      <c r="D276" s="105"/>
    </row>
    <row r="277" spans="1:4" ht="15.6" hidden="1" outlineLevel="1" x14ac:dyDescent="0.3">
      <c r="A277" s="32" t="s">
        <v>1912</v>
      </c>
      <c r="B277" s="33" t="s">
        <v>103</v>
      </c>
      <c r="C277" s="32">
        <v>5.29</v>
      </c>
      <c r="D277" s="105"/>
    </row>
    <row r="278" spans="1:4" ht="15.6" hidden="1" outlineLevel="1" x14ac:dyDescent="0.3">
      <c r="A278" s="32" t="s">
        <v>1912</v>
      </c>
      <c r="B278" s="33" t="s">
        <v>8</v>
      </c>
      <c r="C278" s="34">
        <v>5.3</v>
      </c>
      <c r="D278" s="105"/>
    </row>
    <row r="279" spans="1:4" ht="15.6" hidden="1" outlineLevel="1" x14ac:dyDescent="0.3">
      <c r="A279" s="32" t="s">
        <v>1912</v>
      </c>
      <c r="B279" s="33" t="s">
        <v>853</v>
      </c>
      <c r="C279" s="32">
        <v>5.33</v>
      </c>
      <c r="D279" s="105"/>
    </row>
    <row r="280" spans="1:4" ht="15.6" hidden="1" outlineLevel="1" x14ac:dyDescent="0.3">
      <c r="A280" s="32" t="s">
        <v>1912</v>
      </c>
      <c r="B280" s="33" t="s">
        <v>97</v>
      </c>
      <c r="C280" s="32">
        <v>5.36</v>
      </c>
      <c r="D280" s="105"/>
    </row>
    <row r="281" spans="1:4" ht="15.6" hidden="1" outlineLevel="1" x14ac:dyDescent="0.3">
      <c r="A281" s="32" t="s">
        <v>1912</v>
      </c>
      <c r="B281" s="33" t="s">
        <v>12</v>
      </c>
      <c r="C281" s="32">
        <v>5.69</v>
      </c>
      <c r="D281" s="105"/>
    </row>
    <row r="282" spans="1:4" ht="15.6" hidden="1" outlineLevel="1" x14ac:dyDescent="0.3">
      <c r="A282" s="32" t="s">
        <v>1912</v>
      </c>
      <c r="B282" s="33" t="s">
        <v>14</v>
      </c>
      <c r="C282" s="34">
        <v>5.7</v>
      </c>
      <c r="D282" s="105"/>
    </row>
    <row r="283" spans="1:4" ht="15.6" hidden="1" outlineLevel="1" x14ac:dyDescent="0.3">
      <c r="A283" s="32" t="s">
        <v>1912</v>
      </c>
      <c r="B283" s="33" t="s">
        <v>15</v>
      </c>
      <c r="C283" s="32">
        <v>5.74</v>
      </c>
      <c r="D283" s="105"/>
    </row>
    <row r="284" spans="1:4" ht="15.6" hidden="1" outlineLevel="1" x14ac:dyDescent="0.3">
      <c r="A284" s="32" t="s">
        <v>1912</v>
      </c>
      <c r="B284" s="33" t="s">
        <v>9</v>
      </c>
      <c r="C284" s="32">
        <v>5.49</v>
      </c>
      <c r="D284" s="105"/>
    </row>
    <row r="285" spans="1:4" ht="15.6" hidden="1" outlineLevel="1" x14ac:dyDescent="0.3">
      <c r="A285" s="32" t="s">
        <v>1912</v>
      </c>
      <c r="B285" s="33" t="s">
        <v>10</v>
      </c>
      <c r="C285" s="32">
        <v>5.51</v>
      </c>
      <c r="D285" s="105"/>
    </row>
    <row r="286" spans="1:4" ht="15.6" hidden="1" outlineLevel="1" x14ac:dyDescent="0.3">
      <c r="A286" s="32" t="s">
        <v>1912</v>
      </c>
      <c r="B286" s="33" t="s">
        <v>2161</v>
      </c>
      <c r="C286" s="32">
        <v>5.52</v>
      </c>
      <c r="D286" s="105"/>
    </row>
    <row r="287" spans="1:4" ht="15.6" hidden="1" outlineLevel="1" x14ac:dyDescent="0.3">
      <c r="A287" s="32" t="s">
        <v>1912</v>
      </c>
      <c r="B287" s="33" t="s">
        <v>11</v>
      </c>
      <c r="C287" s="32">
        <v>5.53</v>
      </c>
      <c r="D287" s="105"/>
    </row>
    <row r="288" spans="1:4" ht="15.6" hidden="1" outlineLevel="1" x14ac:dyDescent="0.3">
      <c r="A288" s="32" t="s">
        <v>1912</v>
      </c>
      <c r="B288" s="33" t="s">
        <v>17</v>
      </c>
      <c r="C288" s="32">
        <v>5.58</v>
      </c>
      <c r="D288" s="105"/>
    </row>
    <row r="289" spans="1:4" ht="15.6" hidden="1" outlineLevel="1" x14ac:dyDescent="0.3">
      <c r="A289" s="32" t="s">
        <v>1912</v>
      </c>
      <c r="B289" s="33" t="s">
        <v>18</v>
      </c>
      <c r="C289" s="32">
        <v>5.54</v>
      </c>
      <c r="D289" s="105"/>
    </row>
    <row r="290" spans="1:4" ht="15.6" hidden="1" outlineLevel="1" x14ac:dyDescent="0.3">
      <c r="A290" s="32" t="s">
        <v>1912</v>
      </c>
      <c r="B290" s="33" t="s">
        <v>19</v>
      </c>
      <c r="C290" s="32">
        <v>5.55</v>
      </c>
      <c r="D290" s="105"/>
    </row>
    <row r="291" spans="1:4" ht="15.6" hidden="1" outlineLevel="1" x14ac:dyDescent="0.3">
      <c r="A291" s="32" t="s">
        <v>1912</v>
      </c>
      <c r="B291" s="33" t="s">
        <v>20</v>
      </c>
      <c r="C291" s="32">
        <v>5.63</v>
      </c>
      <c r="D291" s="105"/>
    </row>
    <row r="292" spans="1:4" ht="15.6" hidden="1" outlineLevel="1" x14ac:dyDescent="0.3">
      <c r="A292" s="32" t="s">
        <v>1912</v>
      </c>
      <c r="B292" s="33" t="s">
        <v>24</v>
      </c>
      <c r="C292" s="32">
        <v>5.47</v>
      </c>
      <c r="D292" s="105"/>
    </row>
    <row r="293" spans="1:4" ht="15.6" hidden="1" outlineLevel="1" x14ac:dyDescent="0.3">
      <c r="A293" s="32" t="s">
        <v>1912</v>
      </c>
      <c r="B293" s="33" t="s">
        <v>25</v>
      </c>
      <c r="C293" s="32">
        <v>5.48</v>
      </c>
      <c r="D293" s="105"/>
    </row>
    <row r="294" spans="1:4" ht="15.6" collapsed="1" x14ac:dyDescent="0.3">
      <c r="A294" s="37" t="s">
        <v>1912</v>
      </c>
      <c r="B294" s="33"/>
      <c r="C294" s="32"/>
      <c r="D294" s="105"/>
    </row>
    <row r="295" spans="1:4" ht="31.2" hidden="1" outlineLevel="1" x14ac:dyDescent="0.3">
      <c r="A295" s="32" t="s">
        <v>1919</v>
      </c>
      <c r="B295" s="33" t="s">
        <v>0</v>
      </c>
      <c r="C295" s="32">
        <v>5.0999999999999996</v>
      </c>
      <c r="D295" s="105"/>
    </row>
    <row r="296" spans="1:4" ht="31.2" hidden="1" outlineLevel="1" x14ac:dyDescent="0.3">
      <c r="A296" s="32" t="s">
        <v>1919</v>
      </c>
      <c r="B296" s="33" t="s">
        <v>1</v>
      </c>
      <c r="C296" s="32">
        <v>5.2</v>
      </c>
      <c r="D296" s="105"/>
    </row>
    <row r="297" spans="1:4" ht="31.2" hidden="1" outlineLevel="1" x14ac:dyDescent="0.3">
      <c r="A297" s="32" t="s">
        <v>1919</v>
      </c>
      <c r="B297" s="33" t="s">
        <v>2</v>
      </c>
      <c r="C297" s="32">
        <v>5.3</v>
      </c>
      <c r="D297" s="105"/>
    </row>
    <row r="298" spans="1:4" ht="31.2" hidden="1" outlineLevel="1" x14ac:dyDescent="0.3">
      <c r="A298" s="32" t="s">
        <v>1919</v>
      </c>
      <c r="B298" s="33" t="s">
        <v>807</v>
      </c>
      <c r="C298" s="32">
        <v>5.14</v>
      </c>
      <c r="D298" s="105"/>
    </row>
    <row r="299" spans="1:4" ht="31.2" hidden="1" outlineLevel="1" x14ac:dyDescent="0.3">
      <c r="A299" s="32" t="s">
        <v>1919</v>
      </c>
      <c r="B299" s="33" t="s">
        <v>4</v>
      </c>
      <c r="C299" s="32">
        <v>5.19</v>
      </c>
      <c r="D299" s="105"/>
    </row>
    <row r="300" spans="1:4" ht="31.2" hidden="1" outlineLevel="1" x14ac:dyDescent="0.3">
      <c r="A300" s="32" t="s">
        <v>1919</v>
      </c>
      <c r="B300" s="33" t="s">
        <v>95</v>
      </c>
      <c r="C300" s="32">
        <v>5.24</v>
      </c>
      <c r="D300" s="105"/>
    </row>
    <row r="301" spans="1:4" ht="31.2" hidden="1" outlineLevel="1" x14ac:dyDescent="0.3">
      <c r="A301" s="32" t="s">
        <v>1919</v>
      </c>
      <c r="B301" s="33" t="s">
        <v>5</v>
      </c>
      <c r="C301" s="32">
        <v>5.26</v>
      </c>
      <c r="D301" s="105"/>
    </row>
    <row r="302" spans="1:4" ht="31.2" hidden="1" outlineLevel="1" x14ac:dyDescent="0.3">
      <c r="A302" s="32" t="s">
        <v>1919</v>
      </c>
      <c r="B302" s="33" t="s">
        <v>6</v>
      </c>
      <c r="C302" s="32">
        <v>5.27</v>
      </c>
      <c r="D302" s="105"/>
    </row>
    <row r="303" spans="1:4" ht="31.2" hidden="1" outlineLevel="1" x14ac:dyDescent="0.3">
      <c r="A303" s="32" t="s">
        <v>1919</v>
      </c>
      <c r="B303" s="33" t="s">
        <v>7</v>
      </c>
      <c r="C303" s="32">
        <v>5.28</v>
      </c>
      <c r="D303" s="105"/>
    </row>
    <row r="304" spans="1:4" ht="31.2" hidden="1" outlineLevel="1" x14ac:dyDescent="0.3">
      <c r="A304" s="32" t="s">
        <v>1919</v>
      </c>
      <c r="B304" s="33" t="s">
        <v>860</v>
      </c>
      <c r="C304" s="32">
        <v>5.37</v>
      </c>
      <c r="D304" s="105"/>
    </row>
    <row r="305" spans="1:4" ht="31.2" hidden="1" outlineLevel="1" x14ac:dyDescent="0.3">
      <c r="A305" s="32" t="s">
        <v>1919</v>
      </c>
      <c r="B305" s="33" t="s">
        <v>9</v>
      </c>
      <c r="C305" s="32">
        <v>5.49</v>
      </c>
      <c r="D305" s="105"/>
    </row>
    <row r="306" spans="1:4" ht="31.2" hidden="1" outlineLevel="1" x14ac:dyDescent="0.3">
      <c r="A306" s="32" t="s">
        <v>1919</v>
      </c>
      <c r="B306" s="33" t="s">
        <v>10</v>
      </c>
      <c r="C306" s="32">
        <v>5.51</v>
      </c>
      <c r="D306" s="105"/>
    </row>
    <row r="307" spans="1:4" ht="31.2" hidden="1" outlineLevel="1" x14ac:dyDescent="0.3">
      <c r="A307" s="32" t="s">
        <v>1919</v>
      </c>
      <c r="B307" s="33" t="s">
        <v>11</v>
      </c>
      <c r="C307" s="32">
        <v>5.53</v>
      </c>
      <c r="D307" s="105"/>
    </row>
    <row r="308" spans="1:4" ht="31.2" hidden="1" outlineLevel="1" x14ac:dyDescent="0.3">
      <c r="A308" s="32" t="s">
        <v>1919</v>
      </c>
      <c r="B308" s="33" t="s">
        <v>12</v>
      </c>
      <c r="C308" s="32">
        <v>5.69</v>
      </c>
      <c r="D308" s="105"/>
    </row>
    <row r="309" spans="1:4" ht="31.2" hidden="1" outlineLevel="1" x14ac:dyDescent="0.3">
      <c r="A309" s="32" t="s">
        <v>1919</v>
      </c>
      <c r="B309" s="33" t="s">
        <v>13</v>
      </c>
      <c r="C309" s="32">
        <v>5.75</v>
      </c>
      <c r="D309" s="105"/>
    </row>
    <row r="310" spans="1:4" ht="31.2" hidden="1" outlineLevel="1" x14ac:dyDescent="0.3">
      <c r="A310" s="32" t="s">
        <v>1919</v>
      </c>
      <c r="B310" s="33" t="s">
        <v>14</v>
      </c>
      <c r="C310" s="34">
        <v>5.7</v>
      </c>
      <c r="D310" s="105"/>
    </row>
    <row r="311" spans="1:4" ht="31.2" hidden="1" outlineLevel="1" x14ac:dyDescent="0.3">
      <c r="A311" s="32" t="s">
        <v>1919</v>
      </c>
      <c r="B311" s="33" t="s">
        <v>15</v>
      </c>
      <c r="C311" s="32">
        <v>5.74</v>
      </c>
      <c r="D311" s="105"/>
    </row>
    <row r="312" spans="1:4" ht="31.2" hidden="1" outlineLevel="1" x14ac:dyDescent="0.3">
      <c r="A312" s="32" t="s">
        <v>1919</v>
      </c>
      <c r="B312" s="33" t="s">
        <v>17</v>
      </c>
      <c r="C312" s="32">
        <v>5.58</v>
      </c>
      <c r="D312" s="105"/>
    </row>
    <row r="313" spans="1:4" ht="31.2" hidden="1" outlineLevel="1" x14ac:dyDescent="0.3">
      <c r="A313" s="32" t="s">
        <v>1919</v>
      </c>
      <c r="B313" s="33" t="s">
        <v>18</v>
      </c>
      <c r="C313" s="32">
        <v>5.54</v>
      </c>
      <c r="D313" s="105"/>
    </row>
    <row r="314" spans="1:4" ht="31.2" hidden="1" outlineLevel="1" x14ac:dyDescent="0.3">
      <c r="A314" s="32" t="s">
        <v>1919</v>
      </c>
      <c r="B314" s="33" t="s">
        <v>19</v>
      </c>
      <c r="C314" s="32">
        <v>5.55</v>
      </c>
      <c r="D314" s="105"/>
    </row>
    <row r="315" spans="1:4" ht="31.2" hidden="1" outlineLevel="1" x14ac:dyDescent="0.3">
      <c r="A315" s="32" t="s">
        <v>1919</v>
      </c>
      <c r="B315" s="33" t="s">
        <v>20</v>
      </c>
      <c r="C315" s="32">
        <v>5.63</v>
      </c>
      <c r="D315" s="105"/>
    </row>
    <row r="316" spans="1:4" ht="31.2" hidden="1" outlineLevel="1" x14ac:dyDescent="0.3">
      <c r="A316" s="32" t="s">
        <v>1919</v>
      </c>
      <c r="B316" s="33" t="s">
        <v>21</v>
      </c>
      <c r="C316" s="32">
        <v>5.65</v>
      </c>
      <c r="D316" s="105"/>
    </row>
    <row r="317" spans="1:4" ht="31.2" hidden="1" outlineLevel="1" x14ac:dyDescent="0.3">
      <c r="A317" s="32" t="s">
        <v>1919</v>
      </c>
      <c r="B317" s="33" t="s">
        <v>22</v>
      </c>
      <c r="C317" s="32">
        <v>5.68</v>
      </c>
      <c r="D317" s="105"/>
    </row>
    <row r="318" spans="1:4" ht="31.2" hidden="1" outlineLevel="1" x14ac:dyDescent="0.3">
      <c r="A318" s="32" t="s">
        <v>1919</v>
      </c>
      <c r="B318" s="33" t="s">
        <v>24</v>
      </c>
      <c r="C318" s="32">
        <v>5.47</v>
      </c>
      <c r="D318" s="105"/>
    </row>
    <row r="319" spans="1:4" ht="31.2" hidden="1" outlineLevel="1" x14ac:dyDescent="0.3">
      <c r="A319" s="32" t="s">
        <v>1919</v>
      </c>
      <c r="B319" s="33" t="s">
        <v>25</v>
      </c>
      <c r="C319" s="32">
        <v>5.48</v>
      </c>
      <c r="D319" s="105"/>
    </row>
    <row r="320" spans="1:4" ht="31.2" collapsed="1" x14ac:dyDescent="0.3">
      <c r="A320" s="37" t="s">
        <v>1919</v>
      </c>
      <c r="B320" s="33"/>
      <c r="C320" s="32"/>
      <c r="D320" s="105"/>
    </row>
    <row r="321" spans="1:4" ht="15.6" hidden="1" outlineLevel="1" x14ac:dyDescent="0.3">
      <c r="A321" s="32" t="s">
        <v>1920</v>
      </c>
      <c r="B321" s="33" t="s">
        <v>0</v>
      </c>
      <c r="C321" s="32">
        <v>5.0999999999999996</v>
      </c>
      <c r="D321" s="105"/>
    </row>
    <row r="322" spans="1:4" ht="15.6" hidden="1" outlineLevel="1" x14ac:dyDescent="0.3">
      <c r="A322" s="32" t="s">
        <v>1920</v>
      </c>
      <c r="B322" s="33" t="s">
        <v>1</v>
      </c>
      <c r="C322" s="32">
        <v>5.2</v>
      </c>
      <c r="D322" s="105"/>
    </row>
    <row r="323" spans="1:4" ht="15.6" hidden="1" outlineLevel="1" x14ac:dyDescent="0.3">
      <c r="A323" s="32" t="s">
        <v>1920</v>
      </c>
      <c r="B323" s="33" t="s">
        <v>5</v>
      </c>
      <c r="C323" s="32">
        <v>5.26</v>
      </c>
      <c r="D323" s="105"/>
    </row>
    <row r="324" spans="1:4" ht="15.6" hidden="1" outlineLevel="1" x14ac:dyDescent="0.3">
      <c r="A324" s="32" t="s">
        <v>1920</v>
      </c>
      <c r="B324" s="33" t="s">
        <v>807</v>
      </c>
      <c r="C324" s="32">
        <v>5.14</v>
      </c>
      <c r="D324" s="105"/>
    </row>
    <row r="325" spans="1:4" ht="15.6" hidden="1" outlineLevel="1" x14ac:dyDescent="0.3">
      <c r="A325" s="32" t="s">
        <v>1920</v>
      </c>
      <c r="B325" s="33" t="s">
        <v>4</v>
      </c>
      <c r="C325" s="32">
        <v>5.19</v>
      </c>
      <c r="D325" s="105"/>
    </row>
    <row r="326" spans="1:4" ht="15.6" hidden="1" outlineLevel="1" x14ac:dyDescent="0.3">
      <c r="A326" s="32" t="s">
        <v>1920</v>
      </c>
      <c r="B326" s="33" t="s">
        <v>860</v>
      </c>
      <c r="C326" s="32">
        <v>5.37</v>
      </c>
      <c r="D326" s="105"/>
    </row>
    <row r="327" spans="1:4" ht="15.6" hidden="1" outlineLevel="1" x14ac:dyDescent="0.3">
      <c r="A327" s="32" t="s">
        <v>1920</v>
      </c>
      <c r="B327" s="33" t="s">
        <v>12</v>
      </c>
      <c r="C327" s="32">
        <v>5.69</v>
      </c>
      <c r="D327" s="105"/>
    </row>
    <row r="328" spans="1:4" ht="15.6" hidden="1" outlineLevel="1" x14ac:dyDescent="0.3">
      <c r="A328" s="32" t="s">
        <v>1920</v>
      </c>
      <c r="B328" s="33" t="s">
        <v>861</v>
      </c>
      <c r="C328" s="34">
        <v>5.8</v>
      </c>
      <c r="D328" s="105"/>
    </row>
    <row r="329" spans="1:4" ht="15.6" hidden="1" outlineLevel="1" x14ac:dyDescent="0.3">
      <c r="A329" s="32" t="s">
        <v>1920</v>
      </c>
      <c r="B329" s="33" t="s">
        <v>13</v>
      </c>
      <c r="C329" s="32">
        <v>5.75</v>
      </c>
      <c r="D329" s="105"/>
    </row>
    <row r="330" spans="1:4" ht="15.6" hidden="1" outlineLevel="1" x14ac:dyDescent="0.3">
      <c r="A330" s="32" t="s">
        <v>1920</v>
      </c>
      <c r="B330" s="33" t="s">
        <v>14</v>
      </c>
      <c r="C330" s="34">
        <v>5.7</v>
      </c>
      <c r="D330" s="105"/>
    </row>
    <row r="331" spans="1:4" ht="15.6" hidden="1" outlineLevel="1" x14ac:dyDescent="0.3">
      <c r="A331" s="32" t="s">
        <v>1920</v>
      </c>
      <c r="B331" s="33" t="s">
        <v>15</v>
      </c>
      <c r="C331" s="32">
        <v>5.74</v>
      </c>
      <c r="D331" s="105"/>
    </row>
    <row r="332" spans="1:4" ht="15.6" hidden="1" outlineLevel="1" x14ac:dyDescent="0.3">
      <c r="A332" s="32" t="s">
        <v>1920</v>
      </c>
      <c r="B332" s="33" t="s">
        <v>17</v>
      </c>
      <c r="C332" s="32">
        <v>5.58</v>
      </c>
      <c r="D332" s="105"/>
    </row>
    <row r="333" spans="1:4" ht="15.6" hidden="1" outlineLevel="1" x14ac:dyDescent="0.3">
      <c r="A333" s="32" t="s">
        <v>1920</v>
      </c>
      <c r="B333" s="33" t="s">
        <v>19</v>
      </c>
      <c r="C333" s="32">
        <v>5.55</v>
      </c>
      <c r="D333" s="105"/>
    </row>
    <row r="334" spans="1:4" ht="15.6" hidden="1" outlineLevel="1" x14ac:dyDescent="0.3">
      <c r="A334" s="32" t="s">
        <v>1920</v>
      </c>
      <c r="B334" s="33" t="s">
        <v>20</v>
      </c>
      <c r="C334" s="32">
        <v>5.63</v>
      </c>
      <c r="D334" s="105"/>
    </row>
    <row r="335" spans="1:4" ht="15.6" hidden="1" outlineLevel="1" x14ac:dyDescent="0.3">
      <c r="A335" s="32" t="s">
        <v>1920</v>
      </c>
      <c r="B335" s="33" t="s">
        <v>21</v>
      </c>
      <c r="C335" s="32">
        <v>5.65</v>
      </c>
      <c r="D335" s="105"/>
    </row>
    <row r="336" spans="1:4" ht="15.6" hidden="1" outlineLevel="1" x14ac:dyDescent="0.3">
      <c r="A336" s="32" t="s">
        <v>1920</v>
      </c>
      <c r="B336" s="33" t="s">
        <v>22</v>
      </c>
      <c r="C336" s="32">
        <v>5.68</v>
      </c>
      <c r="D336" s="105"/>
    </row>
    <row r="337" spans="1:4" ht="15.6" hidden="1" outlineLevel="1" x14ac:dyDescent="0.3">
      <c r="A337" s="32" t="s">
        <v>1920</v>
      </c>
      <c r="B337" s="33" t="s">
        <v>24</v>
      </c>
      <c r="C337" s="32">
        <v>5.47</v>
      </c>
      <c r="D337" s="105"/>
    </row>
    <row r="338" spans="1:4" ht="15.6" hidden="1" outlineLevel="1" x14ac:dyDescent="0.3">
      <c r="A338" s="32" t="s">
        <v>1920</v>
      </c>
      <c r="B338" s="33" t="s">
        <v>25</v>
      </c>
      <c r="C338" s="32">
        <v>5.48</v>
      </c>
      <c r="D338" s="105"/>
    </row>
    <row r="339" spans="1:4" ht="15.6" collapsed="1" x14ac:dyDescent="0.3">
      <c r="A339" s="37" t="s">
        <v>1920</v>
      </c>
      <c r="B339" s="33"/>
      <c r="C339" s="32"/>
      <c r="D339" s="105"/>
    </row>
    <row r="340" spans="1:4" ht="15.6" hidden="1" outlineLevel="1" x14ac:dyDescent="0.3">
      <c r="A340" s="32" t="s">
        <v>1926</v>
      </c>
      <c r="B340" s="33" t="s">
        <v>862</v>
      </c>
      <c r="C340" s="32">
        <v>5.0999999999999996</v>
      </c>
      <c r="D340" s="105"/>
    </row>
    <row r="341" spans="1:4" ht="15.6" hidden="1" outlineLevel="1" x14ac:dyDescent="0.3">
      <c r="A341" s="32" t="s">
        <v>1926</v>
      </c>
      <c r="B341" s="33" t="s">
        <v>1</v>
      </c>
      <c r="C341" s="32">
        <v>5.2</v>
      </c>
      <c r="D341" s="105"/>
    </row>
    <row r="342" spans="1:4" ht="15.6" hidden="1" outlineLevel="1" x14ac:dyDescent="0.3">
      <c r="A342" s="32" t="s">
        <v>1926</v>
      </c>
      <c r="B342" s="33" t="s">
        <v>5</v>
      </c>
      <c r="C342" s="32">
        <v>5.26</v>
      </c>
      <c r="D342" s="105"/>
    </row>
    <row r="343" spans="1:4" ht="15.6" hidden="1" outlineLevel="1" x14ac:dyDescent="0.3">
      <c r="A343" s="32" t="s">
        <v>1926</v>
      </c>
      <c r="B343" s="33" t="s">
        <v>863</v>
      </c>
      <c r="C343" s="32">
        <v>5.38</v>
      </c>
      <c r="D343" s="105"/>
    </row>
    <row r="344" spans="1:4" ht="15.6" hidden="1" outlineLevel="1" x14ac:dyDescent="0.3">
      <c r="A344" s="32" t="s">
        <v>1926</v>
      </c>
      <c r="B344" s="33" t="s">
        <v>864</v>
      </c>
      <c r="C344" s="32">
        <v>5.39</v>
      </c>
      <c r="D344" s="105"/>
    </row>
    <row r="345" spans="1:4" ht="15.6" hidden="1" outlineLevel="1" x14ac:dyDescent="0.3">
      <c r="A345" s="32" t="s">
        <v>1926</v>
      </c>
      <c r="B345" s="33" t="s">
        <v>865</v>
      </c>
      <c r="C345" s="34">
        <v>5.6</v>
      </c>
      <c r="D345" s="105"/>
    </row>
    <row r="346" spans="1:4" ht="15.6" hidden="1" outlineLevel="1" x14ac:dyDescent="0.3">
      <c r="A346" s="32" t="s">
        <v>1926</v>
      </c>
      <c r="B346" s="33" t="s">
        <v>25</v>
      </c>
      <c r="C346" s="32">
        <v>5.48</v>
      </c>
      <c r="D346" s="105"/>
    </row>
    <row r="347" spans="1:4" ht="15.6" collapsed="1" x14ac:dyDescent="0.3">
      <c r="A347" s="37" t="s">
        <v>1926</v>
      </c>
      <c r="B347" s="33"/>
      <c r="C347" s="32"/>
      <c r="D347" s="105"/>
    </row>
    <row r="348" spans="1:4" ht="15.6" hidden="1" outlineLevel="1" x14ac:dyDescent="0.3">
      <c r="A348" s="32" t="s">
        <v>1930</v>
      </c>
      <c r="B348" s="33" t="s">
        <v>0</v>
      </c>
      <c r="C348" s="32">
        <v>5.0999999999999996</v>
      </c>
      <c r="D348" s="105"/>
    </row>
    <row r="349" spans="1:4" ht="15.6" hidden="1" outlineLevel="1" x14ac:dyDescent="0.3">
      <c r="A349" s="32" t="s">
        <v>1930</v>
      </c>
      <c r="B349" s="33" t="s">
        <v>1</v>
      </c>
      <c r="C349" s="32">
        <v>5.2</v>
      </c>
      <c r="D349" s="105"/>
    </row>
    <row r="350" spans="1:4" ht="15.6" hidden="1" outlineLevel="1" x14ac:dyDescent="0.3">
      <c r="A350" s="32" t="s">
        <v>1930</v>
      </c>
      <c r="B350" s="33" t="s">
        <v>2</v>
      </c>
      <c r="C350" s="32">
        <v>5.3</v>
      </c>
      <c r="D350" s="105"/>
    </row>
    <row r="351" spans="1:4" ht="15.6" hidden="1" outlineLevel="1" x14ac:dyDescent="0.3">
      <c r="A351" s="32" t="s">
        <v>1930</v>
      </c>
      <c r="B351" s="33" t="s">
        <v>93</v>
      </c>
      <c r="C351" s="32">
        <v>5.6</v>
      </c>
      <c r="D351" s="105"/>
    </row>
    <row r="352" spans="1:4" ht="15.6" hidden="1" outlineLevel="1" x14ac:dyDescent="0.3">
      <c r="A352" s="32" t="s">
        <v>1930</v>
      </c>
      <c r="B352" s="33" t="s">
        <v>2160</v>
      </c>
      <c r="C352" s="34">
        <v>5.0999999999999996</v>
      </c>
      <c r="D352" s="105"/>
    </row>
    <row r="353" spans="1:4" ht="15.6" hidden="1" outlineLevel="1" x14ac:dyDescent="0.3">
      <c r="A353" s="32" t="s">
        <v>1930</v>
      </c>
      <c r="B353" s="33" t="s">
        <v>807</v>
      </c>
      <c r="C353" s="32">
        <v>5.14</v>
      </c>
      <c r="D353" s="105"/>
    </row>
    <row r="354" spans="1:4" ht="15.6" hidden="1" outlineLevel="1" x14ac:dyDescent="0.3">
      <c r="A354" s="32" t="s">
        <v>1930</v>
      </c>
      <c r="B354" s="33" t="s">
        <v>4</v>
      </c>
      <c r="C354" s="32">
        <v>5.19</v>
      </c>
      <c r="D354" s="105"/>
    </row>
    <row r="355" spans="1:4" ht="15.6" hidden="1" outlineLevel="1" x14ac:dyDescent="0.3">
      <c r="A355" s="32" t="s">
        <v>1930</v>
      </c>
      <c r="B355" s="33" t="s">
        <v>95</v>
      </c>
      <c r="C355" s="32">
        <v>5.24</v>
      </c>
      <c r="D355" s="105"/>
    </row>
    <row r="356" spans="1:4" ht="15.6" hidden="1" outlineLevel="1" x14ac:dyDescent="0.3">
      <c r="A356" s="32" t="s">
        <v>1930</v>
      </c>
      <c r="B356" s="33" t="s">
        <v>5</v>
      </c>
      <c r="C356" s="32">
        <v>5.26</v>
      </c>
      <c r="D356" s="105"/>
    </row>
    <row r="357" spans="1:4" ht="15.6" hidden="1" outlineLevel="1" x14ac:dyDescent="0.3">
      <c r="A357" s="32" t="s">
        <v>1930</v>
      </c>
      <c r="B357" s="33" t="s">
        <v>6</v>
      </c>
      <c r="C357" s="32">
        <v>5.27</v>
      </c>
      <c r="D357" s="105"/>
    </row>
    <row r="358" spans="1:4" ht="15.6" hidden="1" outlineLevel="1" x14ac:dyDescent="0.3">
      <c r="A358" s="32" t="s">
        <v>1930</v>
      </c>
      <c r="B358" s="33" t="s">
        <v>7</v>
      </c>
      <c r="C358" s="32">
        <v>5.28</v>
      </c>
      <c r="D358" s="105"/>
    </row>
    <row r="359" spans="1:4" ht="15.6" hidden="1" outlineLevel="1" x14ac:dyDescent="0.3">
      <c r="A359" s="32" t="s">
        <v>1930</v>
      </c>
      <c r="B359" s="33" t="s">
        <v>96</v>
      </c>
      <c r="C359" s="32">
        <v>5.31</v>
      </c>
      <c r="D359" s="105"/>
    </row>
    <row r="360" spans="1:4" ht="15.6" hidden="1" outlineLevel="1" x14ac:dyDescent="0.3">
      <c r="A360" s="32" t="s">
        <v>1930</v>
      </c>
      <c r="B360" s="33" t="s">
        <v>97</v>
      </c>
      <c r="C360" s="32">
        <v>5.36</v>
      </c>
      <c r="D360" s="105"/>
    </row>
    <row r="361" spans="1:4" ht="15.6" hidden="1" outlineLevel="1" x14ac:dyDescent="0.3">
      <c r="A361" s="32" t="s">
        <v>1930</v>
      </c>
      <c r="B361" s="33" t="s">
        <v>860</v>
      </c>
      <c r="C361" s="32">
        <v>5.37</v>
      </c>
      <c r="D361" s="105"/>
    </row>
    <row r="362" spans="1:4" ht="15.6" hidden="1" outlineLevel="1" x14ac:dyDescent="0.3">
      <c r="A362" s="32" t="s">
        <v>1930</v>
      </c>
      <c r="B362" s="33" t="s">
        <v>9</v>
      </c>
      <c r="C362" s="32">
        <v>5.49</v>
      </c>
      <c r="D362" s="105"/>
    </row>
    <row r="363" spans="1:4" ht="15.6" hidden="1" outlineLevel="1" x14ac:dyDescent="0.3">
      <c r="A363" s="32" t="s">
        <v>1930</v>
      </c>
      <c r="B363" s="33" t="s">
        <v>10</v>
      </c>
      <c r="C363" s="32">
        <v>5.51</v>
      </c>
      <c r="D363" s="105"/>
    </row>
    <row r="364" spans="1:4" ht="15.6" hidden="1" outlineLevel="1" x14ac:dyDescent="0.3">
      <c r="A364" s="32" t="s">
        <v>1930</v>
      </c>
      <c r="B364" s="33" t="s">
        <v>2161</v>
      </c>
      <c r="C364" s="32">
        <v>5.52</v>
      </c>
      <c r="D364" s="105"/>
    </row>
    <row r="365" spans="1:4" ht="15.6" hidden="1" outlineLevel="1" x14ac:dyDescent="0.3">
      <c r="A365" s="32" t="s">
        <v>1930</v>
      </c>
      <c r="B365" s="33" t="s">
        <v>11</v>
      </c>
      <c r="C365" s="32">
        <v>5.53</v>
      </c>
      <c r="D365" s="105"/>
    </row>
    <row r="366" spans="1:4" ht="15.6" hidden="1" outlineLevel="1" x14ac:dyDescent="0.3">
      <c r="A366" s="32" t="s">
        <v>1930</v>
      </c>
      <c r="B366" s="33" t="s">
        <v>12</v>
      </c>
      <c r="C366" s="32">
        <v>5.69</v>
      </c>
      <c r="D366" s="105"/>
    </row>
    <row r="367" spans="1:4" ht="15.6" hidden="1" outlineLevel="1" x14ac:dyDescent="0.3">
      <c r="A367" s="32" t="s">
        <v>1930</v>
      </c>
      <c r="B367" s="33" t="s">
        <v>861</v>
      </c>
      <c r="C367" s="34">
        <v>5.8</v>
      </c>
      <c r="D367" s="105"/>
    </row>
    <row r="368" spans="1:4" ht="15.6" hidden="1" outlineLevel="1" x14ac:dyDescent="0.3">
      <c r="A368" s="32" t="s">
        <v>1930</v>
      </c>
      <c r="B368" s="33" t="s">
        <v>99</v>
      </c>
      <c r="C368" s="34">
        <v>5.72</v>
      </c>
      <c r="D368" s="105"/>
    </row>
    <row r="369" spans="1:4" ht="15.6" hidden="1" outlineLevel="1" x14ac:dyDescent="0.3">
      <c r="A369" s="32" t="s">
        <v>1930</v>
      </c>
      <c r="B369" s="33" t="s">
        <v>13</v>
      </c>
      <c r="C369" s="32">
        <v>5.75</v>
      </c>
      <c r="D369" s="105"/>
    </row>
    <row r="370" spans="1:4" ht="15.6" hidden="1" outlineLevel="1" x14ac:dyDescent="0.3">
      <c r="A370" s="32" t="s">
        <v>1930</v>
      </c>
      <c r="B370" s="33" t="s">
        <v>14</v>
      </c>
      <c r="C370" s="34">
        <v>5.7</v>
      </c>
      <c r="D370" s="105"/>
    </row>
    <row r="371" spans="1:4" ht="15.6" hidden="1" outlineLevel="1" x14ac:dyDescent="0.3">
      <c r="A371" s="32" t="s">
        <v>1930</v>
      </c>
      <c r="B371" s="33" t="s">
        <v>15</v>
      </c>
      <c r="C371" s="32">
        <v>5.74</v>
      </c>
      <c r="D371" s="105"/>
    </row>
    <row r="372" spans="1:4" ht="15.6" hidden="1" outlineLevel="1" x14ac:dyDescent="0.3">
      <c r="A372" s="32" t="s">
        <v>1930</v>
      </c>
      <c r="B372" s="33" t="s">
        <v>100</v>
      </c>
      <c r="C372" s="32">
        <v>5.76</v>
      </c>
      <c r="D372" s="105"/>
    </row>
    <row r="373" spans="1:4" ht="15.6" hidden="1" outlineLevel="1" x14ac:dyDescent="0.3">
      <c r="A373" s="32" t="s">
        <v>1930</v>
      </c>
      <c r="B373" s="33" t="s">
        <v>101</v>
      </c>
      <c r="C373" s="32">
        <v>5.89</v>
      </c>
      <c r="D373" s="104" t="s">
        <v>2159</v>
      </c>
    </row>
    <row r="374" spans="1:4" ht="15.6" hidden="1" outlineLevel="1" x14ac:dyDescent="0.3">
      <c r="A374" s="32" t="s">
        <v>1930</v>
      </c>
      <c r="B374" s="33" t="s">
        <v>866</v>
      </c>
      <c r="C374" s="32">
        <v>5.109</v>
      </c>
      <c r="D374" s="104"/>
    </row>
    <row r="375" spans="1:4" ht="15.6" hidden="1" outlineLevel="1" x14ac:dyDescent="0.3">
      <c r="A375" s="32" t="s">
        <v>1930</v>
      </c>
      <c r="B375" s="33" t="s">
        <v>867</v>
      </c>
      <c r="C375" s="32">
        <v>5.1109999999999998</v>
      </c>
      <c r="D375" s="105"/>
    </row>
    <row r="376" spans="1:4" ht="15.6" hidden="1" outlineLevel="1" x14ac:dyDescent="0.3">
      <c r="A376" s="32" t="s">
        <v>1930</v>
      </c>
      <c r="B376" s="33" t="s">
        <v>869</v>
      </c>
      <c r="C376" s="32">
        <v>5.1120000000000001</v>
      </c>
      <c r="D376" s="105"/>
    </row>
    <row r="377" spans="1:4" ht="15.6" hidden="1" outlineLevel="1" x14ac:dyDescent="0.3">
      <c r="A377" s="32" t="s">
        <v>1930</v>
      </c>
      <c r="B377" s="33" t="s">
        <v>2165</v>
      </c>
      <c r="C377" s="32">
        <v>5.1130000000000004</v>
      </c>
      <c r="D377" s="105"/>
    </row>
    <row r="378" spans="1:4" ht="15.6" hidden="1" outlineLevel="1" x14ac:dyDescent="0.3">
      <c r="A378" s="32" t="s">
        <v>1930</v>
      </c>
      <c r="B378" s="33" t="s">
        <v>17</v>
      </c>
      <c r="C378" s="32">
        <v>5.58</v>
      </c>
      <c r="D378" s="105"/>
    </row>
    <row r="379" spans="1:4" ht="15.6" hidden="1" outlineLevel="1" x14ac:dyDescent="0.3">
      <c r="A379" s="32" t="s">
        <v>1930</v>
      </c>
      <c r="B379" s="33" t="s">
        <v>18</v>
      </c>
      <c r="C379" s="32">
        <v>5.54</v>
      </c>
      <c r="D379" s="105"/>
    </row>
    <row r="380" spans="1:4" ht="15.6" hidden="1" outlineLevel="1" x14ac:dyDescent="0.3">
      <c r="A380" s="32" t="s">
        <v>1930</v>
      </c>
      <c r="B380" s="33" t="s">
        <v>19</v>
      </c>
      <c r="C380" s="32">
        <v>5.55</v>
      </c>
      <c r="D380" s="105"/>
    </row>
    <row r="381" spans="1:4" ht="15.6" hidden="1" outlineLevel="1" x14ac:dyDescent="0.3">
      <c r="A381" s="32" t="s">
        <v>1930</v>
      </c>
      <c r="B381" s="33" t="s">
        <v>20</v>
      </c>
      <c r="C381" s="32">
        <v>5.63</v>
      </c>
      <c r="D381" s="105"/>
    </row>
    <row r="382" spans="1:4" ht="15.6" hidden="1" outlineLevel="1" x14ac:dyDescent="0.3">
      <c r="A382" s="32" t="s">
        <v>1930</v>
      </c>
      <c r="B382" s="33" t="s">
        <v>21</v>
      </c>
      <c r="C382" s="32">
        <v>5.65</v>
      </c>
      <c r="D382" s="105"/>
    </row>
    <row r="383" spans="1:4" ht="15.6" hidden="1" outlineLevel="1" x14ac:dyDescent="0.3">
      <c r="A383" s="32" t="s">
        <v>1930</v>
      </c>
      <c r="B383" s="33" t="s">
        <v>102</v>
      </c>
      <c r="C383" s="32">
        <v>5.66</v>
      </c>
      <c r="D383" s="105"/>
    </row>
    <row r="384" spans="1:4" ht="15.6" hidden="1" outlineLevel="1" x14ac:dyDescent="0.3">
      <c r="A384" s="32" t="s">
        <v>1930</v>
      </c>
      <c r="B384" s="33" t="s">
        <v>22</v>
      </c>
      <c r="C384" s="32">
        <v>5.68</v>
      </c>
      <c r="D384" s="105"/>
    </row>
    <row r="385" spans="1:4" ht="15.6" hidden="1" outlineLevel="1" x14ac:dyDescent="0.3">
      <c r="A385" s="32" t="s">
        <v>1930</v>
      </c>
      <c r="B385" s="33" t="s">
        <v>24</v>
      </c>
      <c r="C385" s="32">
        <v>5.47</v>
      </c>
      <c r="D385" s="105"/>
    </row>
    <row r="386" spans="1:4" ht="15.6" hidden="1" outlineLevel="1" x14ac:dyDescent="0.3">
      <c r="A386" s="32" t="s">
        <v>1930</v>
      </c>
      <c r="B386" s="33" t="s">
        <v>25</v>
      </c>
      <c r="C386" s="32">
        <v>5.48</v>
      </c>
      <c r="D386" s="105"/>
    </row>
    <row r="387" spans="1:4" ht="31.2" collapsed="1" x14ac:dyDescent="0.3">
      <c r="A387" s="37" t="s">
        <v>1930</v>
      </c>
      <c r="B387" s="33"/>
      <c r="C387" s="32"/>
      <c r="D387" s="105"/>
    </row>
    <row r="388" spans="1:4" ht="15.6" hidden="1" outlineLevel="1" x14ac:dyDescent="0.3">
      <c r="A388" s="32" t="s">
        <v>1932</v>
      </c>
      <c r="B388" s="33" t="s">
        <v>0</v>
      </c>
      <c r="C388" s="32">
        <v>5.0999999999999996</v>
      </c>
      <c r="D388" s="105"/>
    </row>
    <row r="389" spans="1:4" ht="15.6" hidden="1" outlineLevel="1" x14ac:dyDescent="0.3">
      <c r="A389" s="32" t="s">
        <v>1932</v>
      </c>
      <c r="B389" s="33" t="s">
        <v>1</v>
      </c>
      <c r="C389" s="32">
        <v>5.2</v>
      </c>
      <c r="D389" s="105"/>
    </row>
    <row r="390" spans="1:4" ht="15.6" hidden="1" outlineLevel="1" x14ac:dyDescent="0.3">
      <c r="A390" s="32" t="s">
        <v>1932</v>
      </c>
      <c r="B390" s="33" t="s">
        <v>2</v>
      </c>
      <c r="C390" s="32">
        <v>5.3</v>
      </c>
      <c r="D390" s="105"/>
    </row>
    <row r="391" spans="1:4" ht="15.6" hidden="1" outlineLevel="1" x14ac:dyDescent="0.3">
      <c r="A391" s="32" t="s">
        <v>1932</v>
      </c>
      <c r="B391" s="33" t="s">
        <v>93</v>
      </c>
      <c r="C391" s="32">
        <v>5.6</v>
      </c>
      <c r="D391" s="105"/>
    </row>
    <row r="392" spans="1:4" ht="15.6" hidden="1" outlineLevel="1" x14ac:dyDescent="0.3">
      <c r="A392" s="32" t="s">
        <v>1932</v>
      </c>
      <c r="B392" s="33" t="s">
        <v>2160</v>
      </c>
      <c r="C392" s="34">
        <v>5.0999999999999996</v>
      </c>
      <c r="D392" s="105"/>
    </row>
    <row r="393" spans="1:4" ht="15.6" hidden="1" outlineLevel="1" x14ac:dyDescent="0.3">
      <c r="A393" s="32" t="s">
        <v>1932</v>
      </c>
      <c r="B393" s="33" t="s">
        <v>807</v>
      </c>
      <c r="C393" s="32">
        <v>5.14</v>
      </c>
      <c r="D393" s="105"/>
    </row>
    <row r="394" spans="1:4" ht="15.6" hidden="1" outlineLevel="1" x14ac:dyDescent="0.3">
      <c r="A394" s="32" t="s">
        <v>1932</v>
      </c>
      <c r="B394" s="33" t="s">
        <v>4</v>
      </c>
      <c r="C394" s="32">
        <v>5.19</v>
      </c>
      <c r="D394" s="105"/>
    </row>
    <row r="395" spans="1:4" ht="15.6" hidden="1" outlineLevel="1" x14ac:dyDescent="0.3">
      <c r="A395" s="32" t="s">
        <v>1932</v>
      </c>
      <c r="B395" s="33" t="s">
        <v>95</v>
      </c>
      <c r="C395" s="32">
        <v>5.24</v>
      </c>
      <c r="D395" s="105"/>
    </row>
    <row r="396" spans="1:4" ht="15.6" hidden="1" outlineLevel="1" x14ac:dyDescent="0.3">
      <c r="A396" s="32" t="s">
        <v>1932</v>
      </c>
      <c r="B396" s="33" t="s">
        <v>5</v>
      </c>
      <c r="C396" s="32">
        <v>5.26</v>
      </c>
      <c r="D396" s="105"/>
    </row>
    <row r="397" spans="1:4" ht="15.6" hidden="1" outlineLevel="1" x14ac:dyDescent="0.3">
      <c r="A397" s="32" t="s">
        <v>1932</v>
      </c>
      <c r="B397" s="33" t="s">
        <v>6</v>
      </c>
      <c r="C397" s="32">
        <v>5.27</v>
      </c>
      <c r="D397" s="105"/>
    </row>
    <row r="398" spans="1:4" ht="15.6" hidden="1" outlineLevel="1" x14ac:dyDescent="0.3">
      <c r="A398" s="32" t="s">
        <v>1932</v>
      </c>
      <c r="B398" s="33" t="s">
        <v>7</v>
      </c>
      <c r="C398" s="32">
        <v>5.28</v>
      </c>
      <c r="D398" s="105"/>
    </row>
    <row r="399" spans="1:4" ht="15.6" hidden="1" outlineLevel="1" x14ac:dyDescent="0.3">
      <c r="A399" s="32" t="s">
        <v>1932</v>
      </c>
      <c r="B399" s="33" t="s">
        <v>103</v>
      </c>
      <c r="C399" s="32">
        <v>5.29</v>
      </c>
      <c r="D399" s="105"/>
    </row>
    <row r="400" spans="1:4" ht="15.6" hidden="1" outlineLevel="1" x14ac:dyDescent="0.3">
      <c r="A400" s="32" t="s">
        <v>1932</v>
      </c>
      <c r="B400" s="33" t="s">
        <v>96</v>
      </c>
      <c r="C400" s="32">
        <v>5.31</v>
      </c>
      <c r="D400" s="105"/>
    </row>
    <row r="401" spans="1:4" ht="15.6" hidden="1" outlineLevel="1" x14ac:dyDescent="0.3">
      <c r="A401" s="32" t="s">
        <v>1932</v>
      </c>
      <c r="B401" s="33" t="s">
        <v>97</v>
      </c>
      <c r="C401" s="32">
        <v>5.36</v>
      </c>
      <c r="D401" s="105"/>
    </row>
    <row r="402" spans="1:4" ht="15.6" hidden="1" outlineLevel="1" x14ac:dyDescent="0.3">
      <c r="A402" s="32" t="s">
        <v>1932</v>
      </c>
      <c r="B402" s="33" t="s">
        <v>860</v>
      </c>
      <c r="C402" s="32">
        <v>5.37</v>
      </c>
      <c r="D402" s="105"/>
    </row>
    <row r="403" spans="1:4" ht="15.6" hidden="1" outlineLevel="1" x14ac:dyDescent="0.3">
      <c r="A403" s="32" t="s">
        <v>1932</v>
      </c>
      <c r="B403" s="33" t="s">
        <v>9</v>
      </c>
      <c r="C403" s="32">
        <v>5.49</v>
      </c>
      <c r="D403" s="105"/>
    </row>
    <row r="404" spans="1:4" ht="15.6" hidden="1" outlineLevel="1" x14ac:dyDescent="0.3">
      <c r="A404" s="32" t="s">
        <v>1932</v>
      </c>
      <c r="B404" s="33" t="s">
        <v>10</v>
      </c>
      <c r="C404" s="32">
        <v>5.51</v>
      </c>
      <c r="D404" s="105"/>
    </row>
    <row r="405" spans="1:4" ht="15.6" hidden="1" outlineLevel="1" x14ac:dyDescent="0.3">
      <c r="A405" s="32" t="s">
        <v>1932</v>
      </c>
      <c r="B405" s="33" t="s">
        <v>2161</v>
      </c>
      <c r="C405" s="32">
        <v>5.52</v>
      </c>
      <c r="D405" s="105"/>
    </row>
    <row r="406" spans="1:4" ht="15.6" hidden="1" outlineLevel="1" x14ac:dyDescent="0.3">
      <c r="A406" s="32" t="s">
        <v>1932</v>
      </c>
      <c r="B406" s="33" t="s">
        <v>11</v>
      </c>
      <c r="C406" s="32">
        <v>5.53</v>
      </c>
      <c r="D406" s="105"/>
    </row>
    <row r="407" spans="1:4" ht="15.6" hidden="1" outlineLevel="1" x14ac:dyDescent="0.3">
      <c r="A407" s="32" t="s">
        <v>1932</v>
      </c>
      <c r="B407" s="33" t="s">
        <v>12</v>
      </c>
      <c r="C407" s="32">
        <v>5.69</v>
      </c>
      <c r="D407" s="105"/>
    </row>
    <row r="408" spans="1:4" ht="15.6" hidden="1" outlineLevel="1" x14ac:dyDescent="0.3">
      <c r="A408" s="32" t="s">
        <v>1932</v>
      </c>
      <c r="B408" s="33" t="s">
        <v>13</v>
      </c>
      <c r="C408" s="32">
        <v>5.75</v>
      </c>
      <c r="D408" s="105"/>
    </row>
    <row r="409" spans="1:4" ht="15.6" hidden="1" outlineLevel="1" x14ac:dyDescent="0.3">
      <c r="A409" s="32" t="s">
        <v>1932</v>
      </c>
      <c r="B409" s="33" t="s">
        <v>15</v>
      </c>
      <c r="C409" s="32">
        <v>5.74</v>
      </c>
      <c r="D409" s="105"/>
    </row>
    <row r="410" spans="1:4" ht="15.6" hidden="1" outlineLevel="1" x14ac:dyDescent="0.3">
      <c r="A410" s="32" t="s">
        <v>1932</v>
      </c>
      <c r="B410" s="33" t="s">
        <v>14</v>
      </c>
      <c r="C410" s="34">
        <v>5.7</v>
      </c>
      <c r="D410" s="105"/>
    </row>
    <row r="411" spans="1:4" ht="15.6" hidden="1" outlineLevel="1" x14ac:dyDescent="0.3">
      <c r="A411" s="32" t="s">
        <v>1932</v>
      </c>
      <c r="B411" s="33" t="s">
        <v>100</v>
      </c>
      <c r="C411" s="32">
        <v>5.76</v>
      </c>
      <c r="D411" s="105"/>
    </row>
    <row r="412" spans="1:4" ht="15.6" hidden="1" outlineLevel="1" x14ac:dyDescent="0.3">
      <c r="A412" s="32" t="s">
        <v>1932</v>
      </c>
      <c r="B412" s="33" t="s">
        <v>101</v>
      </c>
      <c r="C412" s="32">
        <v>5.89</v>
      </c>
      <c r="D412" s="104" t="s">
        <v>2159</v>
      </c>
    </row>
    <row r="413" spans="1:4" ht="15.6" hidden="1" outlineLevel="1" x14ac:dyDescent="0.3">
      <c r="A413" s="32" t="s">
        <v>1932</v>
      </c>
      <c r="B413" s="33" t="s">
        <v>866</v>
      </c>
      <c r="C413" s="32">
        <v>5.109</v>
      </c>
      <c r="D413" s="105"/>
    </row>
    <row r="414" spans="1:4" ht="15.6" hidden="1" outlineLevel="1" x14ac:dyDescent="0.3">
      <c r="A414" s="32" t="s">
        <v>1932</v>
      </c>
      <c r="B414" s="33" t="s">
        <v>867</v>
      </c>
      <c r="C414" s="32">
        <v>5.1109999999999998</v>
      </c>
      <c r="D414" s="105"/>
    </row>
    <row r="415" spans="1:4" ht="15.6" hidden="1" outlineLevel="1" x14ac:dyDescent="0.3">
      <c r="A415" s="32" t="s">
        <v>1932</v>
      </c>
      <c r="B415" s="33" t="s">
        <v>869</v>
      </c>
      <c r="C415" s="32">
        <v>5.1120000000000001</v>
      </c>
      <c r="D415" s="105"/>
    </row>
    <row r="416" spans="1:4" ht="15.6" hidden="1" outlineLevel="1" x14ac:dyDescent="0.3">
      <c r="A416" s="32" t="s">
        <v>1932</v>
      </c>
      <c r="B416" s="33" t="s">
        <v>2165</v>
      </c>
      <c r="C416" s="32">
        <v>5.1130000000000004</v>
      </c>
      <c r="D416" s="105"/>
    </row>
    <row r="417" spans="1:4" ht="15.6" hidden="1" outlineLevel="1" x14ac:dyDescent="0.3">
      <c r="A417" s="32" t="s">
        <v>1932</v>
      </c>
      <c r="B417" s="33" t="s">
        <v>17</v>
      </c>
      <c r="C417" s="32">
        <v>5.58</v>
      </c>
      <c r="D417" s="105"/>
    </row>
    <row r="418" spans="1:4" ht="15.6" hidden="1" outlineLevel="1" x14ac:dyDescent="0.3">
      <c r="A418" s="32" t="s">
        <v>1932</v>
      </c>
      <c r="B418" s="33" t="s">
        <v>18</v>
      </c>
      <c r="C418" s="32">
        <v>5.54</v>
      </c>
      <c r="D418" s="105"/>
    </row>
    <row r="419" spans="1:4" ht="15.6" hidden="1" outlineLevel="1" x14ac:dyDescent="0.3">
      <c r="A419" s="32" t="s">
        <v>1932</v>
      </c>
      <c r="B419" s="33" t="s">
        <v>19</v>
      </c>
      <c r="C419" s="32">
        <v>5.55</v>
      </c>
      <c r="D419" s="105"/>
    </row>
    <row r="420" spans="1:4" ht="15.6" hidden="1" outlineLevel="1" x14ac:dyDescent="0.3">
      <c r="A420" s="32" t="s">
        <v>1932</v>
      </c>
      <c r="B420" s="33" t="s">
        <v>20</v>
      </c>
      <c r="C420" s="32">
        <v>5.63</v>
      </c>
      <c r="D420" s="105"/>
    </row>
    <row r="421" spans="1:4" ht="15.6" hidden="1" outlineLevel="1" x14ac:dyDescent="0.3">
      <c r="A421" s="32" t="s">
        <v>1932</v>
      </c>
      <c r="B421" s="33" t="s">
        <v>21</v>
      </c>
      <c r="C421" s="32">
        <v>5.65</v>
      </c>
      <c r="D421" s="105"/>
    </row>
    <row r="422" spans="1:4" ht="15.6" hidden="1" outlineLevel="1" x14ac:dyDescent="0.3">
      <c r="A422" s="32" t="s">
        <v>1932</v>
      </c>
      <c r="B422" s="33" t="s">
        <v>102</v>
      </c>
      <c r="C422" s="32">
        <v>5.66</v>
      </c>
      <c r="D422" s="105"/>
    </row>
    <row r="423" spans="1:4" ht="15.6" hidden="1" outlineLevel="1" x14ac:dyDescent="0.3">
      <c r="A423" s="32" t="s">
        <v>1932</v>
      </c>
      <c r="B423" s="33" t="s">
        <v>22</v>
      </c>
      <c r="C423" s="32">
        <v>5.68</v>
      </c>
      <c r="D423" s="105"/>
    </row>
    <row r="424" spans="1:4" ht="15.6" hidden="1" outlineLevel="1" x14ac:dyDescent="0.3">
      <c r="A424" s="32" t="s">
        <v>1932</v>
      </c>
      <c r="B424" s="33" t="s">
        <v>24</v>
      </c>
      <c r="C424" s="32">
        <v>5.47</v>
      </c>
      <c r="D424" s="105"/>
    </row>
    <row r="425" spans="1:4" ht="15.6" hidden="1" outlineLevel="1" x14ac:dyDescent="0.3">
      <c r="A425" s="32" t="s">
        <v>1932</v>
      </c>
      <c r="B425" s="33" t="s">
        <v>25</v>
      </c>
      <c r="C425" s="32">
        <v>5.48</v>
      </c>
      <c r="D425" s="105"/>
    </row>
    <row r="426" spans="1:4" ht="15.6" collapsed="1" x14ac:dyDescent="0.3">
      <c r="A426" s="37" t="s">
        <v>1932</v>
      </c>
      <c r="B426" s="33"/>
      <c r="C426" s="32"/>
      <c r="D426" s="105"/>
    </row>
    <row r="427" spans="1:4" ht="15.6" outlineLevel="1" x14ac:dyDescent="0.3">
      <c r="A427" s="32" t="s">
        <v>2166</v>
      </c>
      <c r="B427" s="33" t="s">
        <v>0</v>
      </c>
      <c r="C427" s="32">
        <v>5.0999999999999996</v>
      </c>
      <c r="D427" s="105"/>
    </row>
    <row r="428" spans="1:4" ht="15.6" outlineLevel="1" x14ac:dyDescent="0.3">
      <c r="A428" s="32" t="s">
        <v>2166</v>
      </c>
      <c r="B428" s="33" t="s">
        <v>1</v>
      </c>
      <c r="C428" s="32">
        <v>5.2</v>
      </c>
      <c r="D428" s="105"/>
    </row>
    <row r="429" spans="1:4" ht="15.6" outlineLevel="1" x14ac:dyDescent="0.3">
      <c r="A429" s="32" t="s">
        <v>2166</v>
      </c>
      <c r="B429" s="33" t="s">
        <v>2</v>
      </c>
      <c r="C429" s="32">
        <v>5.3</v>
      </c>
      <c r="D429" s="105"/>
    </row>
    <row r="430" spans="1:4" ht="15.6" outlineLevel="1" x14ac:dyDescent="0.3">
      <c r="A430" s="32" t="s">
        <v>2166</v>
      </c>
      <c r="B430" s="33" t="s">
        <v>93</v>
      </c>
      <c r="C430" s="32">
        <v>5.6</v>
      </c>
      <c r="D430" s="105"/>
    </row>
    <row r="431" spans="1:4" ht="15.6" outlineLevel="1" x14ac:dyDescent="0.3">
      <c r="A431" s="32" t="s">
        <v>2166</v>
      </c>
      <c r="B431" s="33" t="s">
        <v>2160</v>
      </c>
      <c r="C431" s="34">
        <v>5.0999999999999996</v>
      </c>
      <c r="D431" s="105"/>
    </row>
    <row r="432" spans="1:4" ht="15.6" outlineLevel="1" x14ac:dyDescent="0.3">
      <c r="A432" s="32" t="s">
        <v>2166</v>
      </c>
      <c r="B432" s="33" t="s">
        <v>807</v>
      </c>
      <c r="C432" s="32">
        <v>5.14</v>
      </c>
      <c r="D432" s="105"/>
    </row>
    <row r="433" spans="1:4" ht="15.6" outlineLevel="1" x14ac:dyDescent="0.3">
      <c r="A433" s="32" t="s">
        <v>2166</v>
      </c>
      <c r="B433" s="33" t="s">
        <v>4</v>
      </c>
      <c r="C433" s="32">
        <v>5.19</v>
      </c>
      <c r="D433" s="105"/>
    </row>
    <row r="434" spans="1:4" ht="15.6" outlineLevel="1" x14ac:dyDescent="0.3">
      <c r="A434" s="32" t="s">
        <v>2166</v>
      </c>
      <c r="B434" s="33" t="s">
        <v>95</v>
      </c>
      <c r="C434" s="32">
        <v>5.24</v>
      </c>
      <c r="D434" s="105"/>
    </row>
    <row r="435" spans="1:4" ht="15.6" outlineLevel="1" x14ac:dyDescent="0.3">
      <c r="A435" s="32" t="s">
        <v>2166</v>
      </c>
      <c r="B435" s="33" t="s">
        <v>5</v>
      </c>
      <c r="C435" s="32">
        <v>5.26</v>
      </c>
      <c r="D435" s="105"/>
    </row>
    <row r="436" spans="1:4" ht="15.6" outlineLevel="1" x14ac:dyDescent="0.3">
      <c r="A436" s="32" t="s">
        <v>2166</v>
      </c>
      <c r="B436" s="33" t="s">
        <v>6</v>
      </c>
      <c r="C436" s="32">
        <v>5.27</v>
      </c>
      <c r="D436" s="105"/>
    </row>
    <row r="437" spans="1:4" ht="15.6" outlineLevel="1" x14ac:dyDescent="0.3">
      <c r="A437" s="32" t="s">
        <v>2166</v>
      </c>
      <c r="B437" s="33" t="s">
        <v>7</v>
      </c>
      <c r="C437" s="32">
        <v>5.28</v>
      </c>
      <c r="D437" s="105"/>
    </row>
    <row r="438" spans="1:4" ht="15.6" outlineLevel="1" x14ac:dyDescent="0.3">
      <c r="A438" s="32" t="s">
        <v>2166</v>
      </c>
      <c r="B438" s="33" t="s">
        <v>103</v>
      </c>
      <c r="C438" s="32">
        <v>5.29</v>
      </c>
      <c r="D438" s="105"/>
    </row>
    <row r="439" spans="1:4" ht="15.6" outlineLevel="1" x14ac:dyDescent="0.3">
      <c r="A439" s="32" t="s">
        <v>2166</v>
      </c>
      <c r="B439" s="33" t="s">
        <v>96</v>
      </c>
      <c r="C439" s="32">
        <v>5.31</v>
      </c>
      <c r="D439" s="105"/>
    </row>
    <row r="440" spans="1:4" ht="15.6" outlineLevel="1" x14ac:dyDescent="0.3">
      <c r="A440" s="32" t="s">
        <v>2166</v>
      </c>
      <c r="B440" s="33" t="s">
        <v>97</v>
      </c>
      <c r="C440" s="32">
        <v>5.36</v>
      </c>
      <c r="D440" s="105"/>
    </row>
    <row r="441" spans="1:4" ht="15.6" outlineLevel="1" x14ac:dyDescent="0.3">
      <c r="A441" s="32" t="s">
        <v>2166</v>
      </c>
      <c r="B441" s="33" t="s">
        <v>860</v>
      </c>
      <c r="C441" s="32">
        <v>5.37</v>
      </c>
      <c r="D441" s="105"/>
    </row>
    <row r="442" spans="1:4" ht="15.6" outlineLevel="1" x14ac:dyDescent="0.3">
      <c r="A442" s="32" t="s">
        <v>2166</v>
      </c>
      <c r="B442" s="33" t="s">
        <v>11</v>
      </c>
      <c r="C442" s="32">
        <v>5.53</v>
      </c>
      <c r="D442" s="105"/>
    </row>
    <row r="443" spans="1:4" ht="15.6" outlineLevel="1" x14ac:dyDescent="0.3">
      <c r="A443" s="32" t="s">
        <v>2166</v>
      </c>
      <c r="B443" s="33" t="s">
        <v>866</v>
      </c>
      <c r="C443" s="32">
        <v>5.109</v>
      </c>
      <c r="D443" s="105"/>
    </row>
    <row r="444" spans="1:4" ht="15.6" outlineLevel="1" x14ac:dyDescent="0.3">
      <c r="A444" s="32" t="s">
        <v>2166</v>
      </c>
      <c r="B444" s="33" t="s">
        <v>867</v>
      </c>
      <c r="C444" s="32">
        <v>5.1109999999999998</v>
      </c>
      <c r="D444" s="105"/>
    </row>
    <row r="445" spans="1:4" ht="15.6" outlineLevel="1" x14ac:dyDescent="0.3">
      <c r="A445" s="32" t="s">
        <v>2166</v>
      </c>
      <c r="B445" s="33" t="s">
        <v>869</v>
      </c>
      <c r="C445" s="32">
        <v>5.1120000000000001</v>
      </c>
      <c r="D445" s="105"/>
    </row>
    <row r="446" spans="1:4" ht="15.6" outlineLevel="1" x14ac:dyDescent="0.3">
      <c r="A446" s="32" t="s">
        <v>2166</v>
      </c>
      <c r="B446" s="33" t="s">
        <v>2165</v>
      </c>
      <c r="C446" s="32">
        <v>5.1130000000000004</v>
      </c>
      <c r="D446" s="105"/>
    </row>
    <row r="447" spans="1:4" ht="15.6" outlineLevel="1" x14ac:dyDescent="0.3">
      <c r="A447" s="32" t="s">
        <v>2166</v>
      </c>
      <c r="B447" s="33" t="s">
        <v>17</v>
      </c>
      <c r="C447" s="32">
        <v>5.58</v>
      </c>
      <c r="D447" s="105"/>
    </row>
    <row r="448" spans="1:4" ht="15.6" outlineLevel="1" x14ac:dyDescent="0.3">
      <c r="A448" s="32" t="s">
        <v>2166</v>
      </c>
      <c r="B448" s="33" t="s">
        <v>18</v>
      </c>
      <c r="C448" s="32">
        <v>5.54</v>
      </c>
      <c r="D448" s="105"/>
    </row>
    <row r="449" spans="1:4" ht="15.6" outlineLevel="1" x14ac:dyDescent="0.3">
      <c r="A449" s="32" t="s">
        <v>2166</v>
      </c>
      <c r="B449" s="33" t="s">
        <v>19</v>
      </c>
      <c r="C449" s="32">
        <v>5.55</v>
      </c>
      <c r="D449" s="105"/>
    </row>
    <row r="450" spans="1:4" ht="15.6" outlineLevel="1" x14ac:dyDescent="0.3">
      <c r="A450" s="32" t="s">
        <v>2166</v>
      </c>
      <c r="B450" s="33" t="s">
        <v>20</v>
      </c>
      <c r="C450" s="32">
        <v>5.63</v>
      </c>
      <c r="D450" s="105"/>
    </row>
    <row r="451" spans="1:4" ht="15.6" outlineLevel="1" x14ac:dyDescent="0.3">
      <c r="A451" s="32" t="s">
        <v>2166</v>
      </c>
      <c r="B451" s="33" t="s">
        <v>24</v>
      </c>
      <c r="C451" s="32">
        <v>5.47</v>
      </c>
      <c r="D451" s="105"/>
    </row>
    <row r="452" spans="1:4" ht="15.6" outlineLevel="1" x14ac:dyDescent="0.3">
      <c r="A452" s="32" t="s">
        <v>2166</v>
      </c>
      <c r="B452" s="33" t="s">
        <v>25</v>
      </c>
      <c r="C452" s="32">
        <v>5.48</v>
      </c>
      <c r="D452" s="105"/>
    </row>
    <row r="453" spans="1:4" ht="15.6" x14ac:dyDescent="0.3">
      <c r="A453" s="37" t="s">
        <v>2166</v>
      </c>
      <c r="B453" s="33"/>
      <c r="C453" s="32"/>
      <c r="D453" s="105"/>
    </row>
    <row r="454" spans="1:4" ht="15.6" outlineLevel="1" x14ac:dyDescent="0.3">
      <c r="A454" s="32" t="s">
        <v>1723</v>
      </c>
      <c r="B454" s="33" t="s">
        <v>0</v>
      </c>
      <c r="C454" s="32">
        <v>5.0999999999999996</v>
      </c>
      <c r="D454" s="105"/>
    </row>
    <row r="455" spans="1:4" ht="15.6" outlineLevel="1" x14ac:dyDescent="0.3">
      <c r="A455" s="32" t="s">
        <v>1723</v>
      </c>
      <c r="B455" s="33" t="s">
        <v>1</v>
      </c>
      <c r="C455" s="32">
        <v>5.2</v>
      </c>
      <c r="D455" s="105"/>
    </row>
    <row r="456" spans="1:4" ht="15.6" outlineLevel="1" x14ac:dyDescent="0.3">
      <c r="A456" s="32" t="s">
        <v>1723</v>
      </c>
      <c r="B456" s="33" t="s">
        <v>937</v>
      </c>
      <c r="C456" s="32">
        <v>5.5</v>
      </c>
      <c r="D456" s="105"/>
    </row>
    <row r="457" spans="1:4" ht="15.6" outlineLevel="1" x14ac:dyDescent="0.3">
      <c r="A457" s="32" t="s">
        <v>1723</v>
      </c>
      <c r="B457" s="33" t="s">
        <v>938</v>
      </c>
      <c r="C457" s="32">
        <v>5.8</v>
      </c>
      <c r="D457" s="104" t="s">
        <v>2159</v>
      </c>
    </row>
    <row r="458" spans="1:4" ht="15.6" outlineLevel="1" x14ac:dyDescent="0.3">
      <c r="A458" s="32" t="s">
        <v>1723</v>
      </c>
      <c r="B458" s="33" t="s">
        <v>939</v>
      </c>
      <c r="C458" s="32">
        <v>5.12</v>
      </c>
      <c r="D458" s="104" t="s">
        <v>2159</v>
      </c>
    </row>
    <row r="459" spans="1:4" ht="15.6" outlineLevel="1" x14ac:dyDescent="0.3">
      <c r="A459" s="32" t="s">
        <v>1723</v>
      </c>
      <c r="B459" s="33" t="s">
        <v>940</v>
      </c>
      <c r="C459" s="32">
        <v>5.15</v>
      </c>
      <c r="D459" s="105"/>
    </row>
    <row r="460" spans="1:4" ht="15.6" outlineLevel="1" x14ac:dyDescent="0.3">
      <c r="A460" s="32" t="s">
        <v>1723</v>
      </c>
      <c r="B460" s="33" t="s">
        <v>941</v>
      </c>
      <c r="C460" s="34">
        <v>5.2</v>
      </c>
      <c r="D460" s="104"/>
    </row>
    <row r="461" spans="1:4" ht="15.6" outlineLevel="1" x14ac:dyDescent="0.3">
      <c r="A461" s="32" t="s">
        <v>1723</v>
      </c>
      <c r="B461" s="33" t="s">
        <v>942</v>
      </c>
      <c r="C461" s="32">
        <v>5.25</v>
      </c>
      <c r="D461" s="105"/>
    </row>
    <row r="462" spans="1:4" ht="15.6" outlineLevel="1" x14ac:dyDescent="0.3">
      <c r="A462" s="32" t="s">
        <v>1723</v>
      </c>
      <c r="B462" s="33" t="s">
        <v>5</v>
      </c>
      <c r="C462" s="32">
        <v>5.26</v>
      </c>
      <c r="D462" s="105"/>
    </row>
    <row r="463" spans="1:4" ht="15.6" outlineLevel="1" x14ac:dyDescent="0.3">
      <c r="A463" s="32" t="s">
        <v>1723</v>
      </c>
      <c r="B463" s="33" t="s">
        <v>943</v>
      </c>
      <c r="C463" s="32">
        <v>5.1139999999999999</v>
      </c>
      <c r="D463" s="104" t="s">
        <v>2159</v>
      </c>
    </row>
    <row r="464" spans="1:4" ht="15.6" outlineLevel="1" x14ac:dyDescent="0.3">
      <c r="A464" s="32" t="s">
        <v>1723</v>
      </c>
      <c r="B464" s="33" t="s">
        <v>6</v>
      </c>
      <c r="C464" s="32">
        <v>5.27</v>
      </c>
      <c r="D464" s="105"/>
    </row>
    <row r="465" spans="1:4" ht="15.6" outlineLevel="1" x14ac:dyDescent="0.3">
      <c r="A465" s="32" t="s">
        <v>1723</v>
      </c>
      <c r="B465" s="33" t="s">
        <v>944</v>
      </c>
      <c r="C465" s="32">
        <v>5.1150000000000002</v>
      </c>
      <c r="D465" s="104" t="s">
        <v>2159</v>
      </c>
    </row>
    <row r="466" spans="1:4" ht="15.6" outlineLevel="1" x14ac:dyDescent="0.3">
      <c r="A466" s="32" t="s">
        <v>1723</v>
      </c>
      <c r="B466" s="33" t="s">
        <v>945</v>
      </c>
      <c r="C466" s="32">
        <v>5.1159999999999997</v>
      </c>
      <c r="D466" s="104" t="s">
        <v>2159</v>
      </c>
    </row>
    <row r="467" spans="1:4" ht="15.6" outlineLevel="1" x14ac:dyDescent="0.3">
      <c r="A467" s="32" t="s">
        <v>1723</v>
      </c>
      <c r="B467" s="33" t="s">
        <v>7</v>
      </c>
      <c r="C467" s="32">
        <v>5.28</v>
      </c>
      <c r="D467" s="105"/>
    </row>
    <row r="468" spans="1:4" ht="15.6" outlineLevel="1" x14ac:dyDescent="0.3">
      <c r="A468" s="32" t="s">
        <v>1723</v>
      </c>
      <c r="B468" s="33" t="s">
        <v>97</v>
      </c>
      <c r="C468" s="32">
        <v>5.36</v>
      </c>
      <c r="D468" s="105"/>
    </row>
    <row r="469" spans="1:4" ht="15.6" outlineLevel="1" x14ac:dyDescent="0.3">
      <c r="A469" s="32" t="s">
        <v>1723</v>
      </c>
      <c r="B469" s="33" t="s">
        <v>860</v>
      </c>
      <c r="C469" s="32">
        <v>5.37</v>
      </c>
      <c r="D469" s="105"/>
    </row>
    <row r="470" spans="1:4" ht="15.6" outlineLevel="1" x14ac:dyDescent="0.3">
      <c r="A470" s="32" t="s">
        <v>1723</v>
      </c>
      <c r="B470" s="33" t="s">
        <v>11</v>
      </c>
      <c r="C470" s="32">
        <v>5.53</v>
      </c>
      <c r="D470" s="105"/>
    </row>
    <row r="471" spans="1:4" ht="15.6" outlineLevel="1" x14ac:dyDescent="0.3">
      <c r="A471" s="32" t="s">
        <v>1723</v>
      </c>
      <c r="B471" s="33" t="s">
        <v>866</v>
      </c>
      <c r="C471" s="32">
        <v>5.109</v>
      </c>
      <c r="D471" s="105"/>
    </row>
    <row r="472" spans="1:4" ht="15.6" outlineLevel="1" x14ac:dyDescent="0.3">
      <c r="A472" s="32" t="s">
        <v>1723</v>
      </c>
      <c r="B472" s="33" t="s">
        <v>867</v>
      </c>
      <c r="C472" s="32">
        <v>5.1109999999999998</v>
      </c>
      <c r="D472" s="105"/>
    </row>
    <row r="473" spans="1:4" ht="15.6" outlineLevel="1" x14ac:dyDescent="0.3">
      <c r="A473" s="32" t="s">
        <v>1723</v>
      </c>
      <c r="B473" s="33" t="s">
        <v>869</v>
      </c>
      <c r="C473" s="32">
        <v>5.1120000000000001</v>
      </c>
      <c r="D473" s="105"/>
    </row>
    <row r="474" spans="1:4" ht="15.6" outlineLevel="1" x14ac:dyDescent="0.3">
      <c r="A474" s="32" t="s">
        <v>1723</v>
      </c>
      <c r="B474" s="33" t="s">
        <v>18</v>
      </c>
      <c r="C474" s="32">
        <v>5.54</v>
      </c>
      <c r="D474" s="105"/>
    </row>
    <row r="475" spans="1:4" ht="15.6" outlineLevel="1" x14ac:dyDescent="0.3">
      <c r="A475" s="32" t="s">
        <v>1723</v>
      </c>
      <c r="B475" s="33" t="s">
        <v>946</v>
      </c>
      <c r="C475" s="32">
        <v>5.61</v>
      </c>
      <c r="D475" s="105"/>
    </row>
    <row r="476" spans="1:4" ht="15.6" outlineLevel="1" x14ac:dyDescent="0.3">
      <c r="A476" s="32" t="s">
        <v>1723</v>
      </c>
      <c r="B476" s="33" t="s">
        <v>20</v>
      </c>
      <c r="C476" s="32">
        <v>5.63</v>
      </c>
      <c r="D476" s="105"/>
    </row>
    <row r="477" spans="1:4" ht="15.6" outlineLevel="1" x14ac:dyDescent="0.3">
      <c r="A477" s="32" t="s">
        <v>1723</v>
      </c>
      <c r="B477" s="33" t="s">
        <v>947</v>
      </c>
      <c r="C477" s="32">
        <v>5.46</v>
      </c>
      <c r="D477" s="105"/>
    </row>
    <row r="478" spans="1:4" ht="15.6" outlineLevel="1" x14ac:dyDescent="0.3">
      <c r="A478" s="32" t="s">
        <v>1723</v>
      </c>
      <c r="B478" s="33" t="s">
        <v>24</v>
      </c>
      <c r="C478" s="32">
        <v>5.47</v>
      </c>
      <c r="D478" s="105"/>
    </row>
    <row r="479" spans="1:4" ht="15.6" outlineLevel="1" x14ac:dyDescent="0.3">
      <c r="A479" s="32" t="s">
        <v>1723</v>
      </c>
      <c r="B479" s="33" t="s">
        <v>25</v>
      </c>
      <c r="C479" s="32">
        <v>5.48</v>
      </c>
      <c r="D479" s="105"/>
    </row>
    <row r="480" spans="1:4" ht="15.6" x14ac:dyDescent="0.3">
      <c r="A480" s="37" t="s">
        <v>1723</v>
      </c>
      <c r="B480" s="33"/>
      <c r="C480" s="32"/>
      <c r="D480" s="105"/>
    </row>
    <row r="481" spans="1:4" ht="15.6" hidden="1" outlineLevel="1" x14ac:dyDescent="0.3">
      <c r="A481" s="32" t="s">
        <v>2167</v>
      </c>
      <c r="B481" s="33" t="s">
        <v>0</v>
      </c>
      <c r="C481" s="32">
        <v>5.0999999999999996</v>
      </c>
      <c r="D481" s="105"/>
    </row>
    <row r="482" spans="1:4" ht="15.6" hidden="1" outlineLevel="1" x14ac:dyDescent="0.3">
      <c r="A482" s="32" t="s">
        <v>2167</v>
      </c>
      <c r="B482" s="33" t="s">
        <v>1</v>
      </c>
      <c r="C482" s="32">
        <v>5.2</v>
      </c>
      <c r="D482" s="105"/>
    </row>
    <row r="483" spans="1:4" ht="15.6" hidden="1" outlineLevel="1" x14ac:dyDescent="0.3">
      <c r="A483" s="32" t="s">
        <v>2167</v>
      </c>
      <c r="B483" s="33" t="s">
        <v>2</v>
      </c>
      <c r="C483" s="32">
        <v>5.3</v>
      </c>
      <c r="D483" s="105"/>
    </row>
    <row r="484" spans="1:4" ht="15.6" hidden="1" outlineLevel="1" x14ac:dyDescent="0.3">
      <c r="A484" s="32" t="s">
        <v>2167</v>
      </c>
      <c r="B484" s="33" t="s">
        <v>93</v>
      </c>
      <c r="C484" s="32">
        <v>5.6</v>
      </c>
      <c r="D484" s="105"/>
    </row>
    <row r="485" spans="1:4" ht="15.6" hidden="1" outlineLevel="1" x14ac:dyDescent="0.3">
      <c r="A485" s="32" t="s">
        <v>2167</v>
      </c>
      <c r="B485" s="33" t="s">
        <v>2160</v>
      </c>
      <c r="C485" s="34">
        <v>5.0999999999999996</v>
      </c>
      <c r="D485" s="105"/>
    </row>
    <row r="486" spans="1:4" ht="15.6" hidden="1" outlineLevel="1" x14ac:dyDescent="0.3">
      <c r="A486" s="32" t="s">
        <v>2167</v>
      </c>
      <c r="B486" s="33" t="s">
        <v>807</v>
      </c>
      <c r="C486" s="32">
        <v>5.14</v>
      </c>
      <c r="D486" s="105"/>
    </row>
    <row r="487" spans="1:4" ht="15.6" hidden="1" outlineLevel="1" x14ac:dyDescent="0.3">
      <c r="A487" s="32" t="s">
        <v>2167</v>
      </c>
      <c r="B487" s="33" t="s">
        <v>4</v>
      </c>
      <c r="C487" s="32">
        <v>5.19</v>
      </c>
      <c r="D487" s="105"/>
    </row>
    <row r="488" spans="1:4" ht="15.6" hidden="1" outlineLevel="1" x14ac:dyDescent="0.3">
      <c r="A488" s="32" t="s">
        <v>2167</v>
      </c>
      <c r="B488" s="33" t="s">
        <v>95</v>
      </c>
      <c r="C488" s="32">
        <v>5.24</v>
      </c>
      <c r="D488" s="105"/>
    </row>
    <row r="489" spans="1:4" ht="15.6" hidden="1" outlineLevel="1" x14ac:dyDescent="0.3">
      <c r="A489" s="32" t="s">
        <v>2167</v>
      </c>
      <c r="B489" s="33" t="s">
        <v>6</v>
      </c>
      <c r="C489" s="32">
        <v>5.27</v>
      </c>
      <c r="D489" s="105"/>
    </row>
    <row r="490" spans="1:4" ht="15.6" hidden="1" outlineLevel="1" x14ac:dyDescent="0.3">
      <c r="A490" s="32" t="s">
        <v>2167</v>
      </c>
      <c r="B490" s="33" t="s">
        <v>7</v>
      </c>
      <c r="C490" s="32">
        <v>5.28</v>
      </c>
      <c r="D490" s="105"/>
    </row>
    <row r="491" spans="1:4" ht="15.6" hidden="1" outlineLevel="1" x14ac:dyDescent="0.3">
      <c r="A491" s="32" t="s">
        <v>2167</v>
      </c>
      <c r="B491" s="33" t="s">
        <v>103</v>
      </c>
      <c r="C491" s="32">
        <v>5.29</v>
      </c>
      <c r="D491" s="105"/>
    </row>
    <row r="492" spans="1:4" ht="15.6" hidden="1" outlineLevel="1" x14ac:dyDescent="0.3">
      <c r="A492" s="32" t="s">
        <v>2167</v>
      </c>
      <c r="B492" s="33" t="s">
        <v>839</v>
      </c>
      <c r="C492" s="32">
        <v>5.34</v>
      </c>
      <c r="D492" s="105"/>
    </row>
    <row r="493" spans="1:4" ht="15.6" hidden="1" outlineLevel="1" x14ac:dyDescent="0.3">
      <c r="A493" s="32" t="s">
        <v>2167</v>
      </c>
      <c r="B493" s="33" t="s">
        <v>96</v>
      </c>
      <c r="C493" s="32">
        <v>5.31</v>
      </c>
      <c r="D493" s="105"/>
    </row>
    <row r="494" spans="1:4" ht="15.6" hidden="1" outlineLevel="1" x14ac:dyDescent="0.3">
      <c r="A494" s="32" t="s">
        <v>2167</v>
      </c>
      <c r="B494" s="33" t="s">
        <v>840</v>
      </c>
      <c r="C494" s="32">
        <v>5.101</v>
      </c>
      <c r="D494" s="105"/>
    </row>
    <row r="495" spans="1:4" ht="15.6" hidden="1" outlineLevel="1" x14ac:dyDescent="0.3">
      <c r="A495" s="32" t="s">
        <v>2167</v>
      </c>
      <c r="B495" s="33" t="s">
        <v>97</v>
      </c>
      <c r="C495" s="32">
        <v>5.36</v>
      </c>
      <c r="D495" s="105"/>
    </row>
    <row r="496" spans="1:4" ht="15.6" hidden="1" outlineLevel="1" x14ac:dyDescent="0.3">
      <c r="A496" s="32" t="s">
        <v>2167</v>
      </c>
      <c r="B496" s="33" t="s">
        <v>860</v>
      </c>
      <c r="C496" s="32">
        <v>5.37</v>
      </c>
      <c r="D496" s="105"/>
    </row>
    <row r="497" spans="1:4" ht="15.6" hidden="1" outlineLevel="1" x14ac:dyDescent="0.3">
      <c r="A497" s="32" t="s">
        <v>2167</v>
      </c>
      <c r="B497" s="33" t="s">
        <v>11</v>
      </c>
      <c r="C497" s="32">
        <v>5.53</v>
      </c>
      <c r="D497" s="105"/>
    </row>
    <row r="498" spans="1:4" ht="15.6" hidden="1" outlineLevel="1" x14ac:dyDescent="0.3">
      <c r="A498" s="32" t="s">
        <v>2167</v>
      </c>
      <c r="B498" s="33" t="s">
        <v>866</v>
      </c>
      <c r="C498" s="32">
        <v>5.109</v>
      </c>
      <c r="D498" s="105"/>
    </row>
    <row r="499" spans="1:4" ht="15.6" hidden="1" outlineLevel="1" x14ac:dyDescent="0.3">
      <c r="A499" s="32" t="s">
        <v>2167</v>
      </c>
      <c r="B499" s="33" t="s">
        <v>867</v>
      </c>
      <c r="C499" s="32">
        <v>5.1109999999999998</v>
      </c>
      <c r="D499" s="105"/>
    </row>
    <row r="500" spans="1:4" ht="15.6" hidden="1" outlineLevel="1" x14ac:dyDescent="0.3">
      <c r="A500" s="32" t="s">
        <v>2167</v>
      </c>
      <c r="B500" s="33" t="s">
        <v>869</v>
      </c>
      <c r="C500" s="32">
        <v>5.1120000000000001</v>
      </c>
      <c r="D500" s="105"/>
    </row>
    <row r="501" spans="1:4" ht="15.6" hidden="1" outlineLevel="1" x14ac:dyDescent="0.3">
      <c r="A501" s="32" t="s">
        <v>2167</v>
      </c>
      <c r="B501" s="33" t="s">
        <v>841</v>
      </c>
      <c r="C501" s="32">
        <v>5.1020000000000003</v>
      </c>
      <c r="D501" s="105"/>
    </row>
    <row r="502" spans="1:4" ht="15.6" hidden="1" outlineLevel="1" x14ac:dyDescent="0.3">
      <c r="A502" s="32" t="s">
        <v>2167</v>
      </c>
      <c r="B502" s="33" t="s">
        <v>842</v>
      </c>
      <c r="C502" s="35">
        <v>5.0999999999999996</v>
      </c>
      <c r="D502" s="105"/>
    </row>
    <row r="503" spans="1:4" ht="15.6" hidden="1" outlineLevel="1" x14ac:dyDescent="0.3">
      <c r="A503" s="32" t="s">
        <v>2167</v>
      </c>
      <c r="B503" s="33" t="s">
        <v>17</v>
      </c>
      <c r="C503" s="32">
        <v>5.58</v>
      </c>
      <c r="D503" s="105"/>
    </row>
    <row r="504" spans="1:4" ht="15.6" hidden="1" outlineLevel="1" x14ac:dyDescent="0.3">
      <c r="A504" s="32" t="s">
        <v>2167</v>
      </c>
      <c r="B504" s="33" t="s">
        <v>19</v>
      </c>
      <c r="C504" s="32">
        <v>5.55</v>
      </c>
      <c r="D504" s="105"/>
    </row>
    <row r="505" spans="1:4" ht="15.6" hidden="1" outlineLevel="1" x14ac:dyDescent="0.3">
      <c r="A505" s="32" t="s">
        <v>2167</v>
      </c>
      <c r="B505" s="33" t="s">
        <v>18</v>
      </c>
      <c r="C505" s="32">
        <v>5.54</v>
      </c>
      <c r="D505" s="105"/>
    </row>
    <row r="506" spans="1:4" ht="15.6" hidden="1" outlineLevel="1" x14ac:dyDescent="0.3">
      <c r="A506" s="32" t="s">
        <v>2167</v>
      </c>
      <c r="B506" s="33" t="s">
        <v>20</v>
      </c>
      <c r="C506" s="32">
        <v>5.63</v>
      </c>
      <c r="D506" s="105"/>
    </row>
    <row r="507" spans="1:4" ht="15.6" hidden="1" outlineLevel="1" x14ac:dyDescent="0.3">
      <c r="A507" s="32" t="s">
        <v>2167</v>
      </c>
      <c r="B507" s="33" t="s">
        <v>24</v>
      </c>
      <c r="C507" s="32">
        <v>5.47</v>
      </c>
      <c r="D507" s="105"/>
    </row>
    <row r="508" spans="1:4" ht="15.6" hidden="1" outlineLevel="1" x14ac:dyDescent="0.3">
      <c r="A508" s="32" t="s">
        <v>2167</v>
      </c>
      <c r="B508" s="33" t="s">
        <v>25</v>
      </c>
      <c r="C508" s="32">
        <v>5.48</v>
      </c>
      <c r="D508" s="105"/>
    </row>
    <row r="509" spans="1:4" ht="15.6" x14ac:dyDescent="0.3">
      <c r="A509" s="37" t="s">
        <v>2167</v>
      </c>
      <c r="B509" s="33"/>
      <c r="C509" s="32"/>
      <c r="D509" s="105"/>
    </row>
    <row r="510" spans="1:4" ht="15.6" hidden="1" outlineLevel="1" x14ac:dyDescent="0.3">
      <c r="A510" s="32" t="s">
        <v>1947</v>
      </c>
      <c r="B510" s="33" t="s">
        <v>0</v>
      </c>
      <c r="C510" s="32">
        <v>5.0999999999999996</v>
      </c>
      <c r="D510" s="105"/>
    </row>
    <row r="511" spans="1:4" ht="15.6" hidden="1" outlineLevel="1" x14ac:dyDescent="0.3">
      <c r="A511" s="32" t="s">
        <v>1947</v>
      </c>
      <c r="B511" s="33" t="s">
        <v>1</v>
      </c>
      <c r="C511" s="32">
        <v>5.2</v>
      </c>
      <c r="D511" s="105"/>
    </row>
    <row r="512" spans="1:4" ht="15.6" hidden="1" outlineLevel="1" x14ac:dyDescent="0.3">
      <c r="A512" s="32" t="s">
        <v>1947</v>
      </c>
      <c r="B512" s="33" t="s">
        <v>2</v>
      </c>
      <c r="C512" s="32">
        <v>5.3</v>
      </c>
      <c r="D512" s="105"/>
    </row>
    <row r="513" spans="1:4" ht="15.6" hidden="1" outlineLevel="1" x14ac:dyDescent="0.3">
      <c r="A513" s="32" t="s">
        <v>1947</v>
      </c>
      <c r="B513" s="33" t="s">
        <v>93</v>
      </c>
      <c r="C513" s="32">
        <v>5.6</v>
      </c>
      <c r="D513" s="105"/>
    </row>
    <row r="514" spans="1:4" ht="15.6" hidden="1" outlineLevel="1" x14ac:dyDescent="0.3">
      <c r="A514" s="32" t="s">
        <v>1947</v>
      </c>
      <c r="B514" s="33" t="s">
        <v>2160</v>
      </c>
      <c r="C514" s="34">
        <v>5.0999999999999996</v>
      </c>
      <c r="D514" s="105"/>
    </row>
    <row r="515" spans="1:4" ht="15.6" hidden="1" outlineLevel="1" x14ac:dyDescent="0.3">
      <c r="A515" s="32" t="s">
        <v>1947</v>
      </c>
      <c r="B515" s="33" t="s">
        <v>807</v>
      </c>
      <c r="C515" s="32">
        <v>5.14</v>
      </c>
      <c r="D515" s="105"/>
    </row>
    <row r="516" spans="1:4" ht="15.6" hidden="1" outlineLevel="1" x14ac:dyDescent="0.3">
      <c r="A516" s="32" t="s">
        <v>1947</v>
      </c>
      <c r="B516" s="33" t="s">
        <v>4</v>
      </c>
      <c r="C516" s="32">
        <v>5.19</v>
      </c>
      <c r="D516" s="105"/>
    </row>
    <row r="517" spans="1:4" ht="15.6" hidden="1" outlineLevel="1" x14ac:dyDescent="0.3">
      <c r="A517" s="32" t="s">
        <v>1947</v>
      </c>
      <c r="B517" s="33" t="s">
        <v>95</v>
      </c>
      <c r="C517" s="32">
        <v>5.24</v>
      </c>
      <c r="D517" s="105"/>
    </row>
    <row r="518" spans="1:4" ht="15.6" hidden="1" outlineLevel="1" x14ac:dyDescent="0.3">
      <c r="A518" s="32" t="s">
        <v>1947</v>
      </c>
      <c r="B518" s="33" t="s">
        <v>5</v>
      </c>
      <c r="C518" s="32">
        <v>5.26</v>
      </c>
      <c r="D518" s="105"/>
    </row>
    <row r="519" spans="1:4" ht="15.6" hidden="1" outlineLevel="1" x14ac:dyDescent="0.3">
      <c r="A519" s="32" t="s">
        <v>1947</v>
      </c>
      <c r="B519" s="33" t="s">
        <v>6</v>
      </c>
      <c r="C519" s="32">
        <v>5.27</v>
      </c>
      <c r="D519" s="105"/>
    </row>
    <row r="520" spans="1:4" ht="15.6" hidden="1" outlineLevel="1" x14ac:dyDescent="0.3">
      <c r="A520" s="32" t="s">
        <v>1947</v>
      </c>
      <c r="B520" s="33" t="s">
        <v>7</v>
      </c>
      <c r="C520" s="32">
        <v>5.28</v>
      </c>
      <c r="D520" s="105"/>
    </row>
    <row r="521" spans="1:4" ht="15.6" hidden="1" outlineLevel="1" x14ac:dyDescent="0.3">
      <c r="A521" s="32" t="s">
        <v>1947</v>
      </c>
      <c r="B521" s="33" t="s">
        <v>96</v>
      </c>
      <c r="C521" s="32">
        <v>5.31</v>
      </c>
      <c r="D521" s="105"/>
    </row>
    <row r="522" spans="1:4" ht="15.6" hidden="1" outlineLevel="1" x14ac:dyDescent="0.3">
      <c r="A522" s="32" t="s">
        <v>1947</v>
      </c>
      <c r="B522" s="33" t="s">
        <v>853</v>
      </c>
      <c r="C522" s="32">
        <v>5.33</v>
      </c>
      <c r="D522" s="105"/>
    </row>
    <row r="523" spans="1:4" ht="15.6" hidden="1" outlineLevel="1" x14ac:dyDescent="0.3">
      <c r="A523" s="32" t="s">
        <v>1947</v>
      </c>
      <c r="B523" s="33" t="s">
        <v>840</v>
      </c>
      <c r="C523" s="32">
        <v>5.101</v>
      </c>
      <c r="D523" s="105"/>
    </row>
    <row r="524" spans="1:4" ht="15.6" hidden="1" outlineLevel="1" x14ac:dyDescent="0.3">
      <c r="A524" s="32" t="s">
        <v>1947</v>
      </c>
      <c r="B524" s="33" t="s">
        <v>97</v>
      </c>
      <c r="C524" s="32">
        <v>5.36</v>
      </c>
      <c r="D524" s="105"/>
    </row>
    <row r="525" spans="1:4" ht="15.6" hidden="1" outlineLevel="1" x14ac:dyDescent="0.3">
      <c r="A525" s="32" t="s">
        <v>1947</v>
      </c>
      <c r="B525" s="33" t="s">
        <v>860</v>
      </c>
      <c r="C525" s="32">
        <v>5.37</v>
      </c>
      <c r="D525" s="105"/>
    </row>
    <row r="526" spans="1:4" ht="15.6" hidden="1" outlineLevel="1" x14ac:dyDescent="0.3">
      <c r="A526" s="32" t="s">
        <v>1947</v>
      </c>
      <c r="B526" s="33" t="s">
        <v>11</v>
      </c>
      <c r="C526" s="32">
        <v>5.53</v>
      </c>
      <c r="D526" s="105"/>
    </row>
    <row r="527" spans="1:4" ht="15.6" hidden="1" outlineLevel="1" x14ac:dyDescent="0.3">
      <c r="A527" s="32" t="s">
        <v>1947</v>
      </c>
      <c r="B527" s="33" t="s">
        <v>866</v>
      </c>
      <c r="C527" s="32">
        <v>5.109</v>
      </c>
      <c r="D527" s="105"/>
    </row>
    <row r="528" spans="1:4" ht="15.6" hidden="1" outlineLevel="1" x14ac:dyDescent="0.3">
      <c r="A528" s="32" t="s">
        <v>1947</v>
      </c>
      <c r="B528" s="33" t="s">
        <v>867</v>
      </c>
      <c r="C528" s="32">
        <v>5.1109999999999998</v>
      </c>
      <c r="D528" s="105"/>
    </row>
    <row r="529" spans="1:4" ht="15.6" hidden="1" outlineLevel="1" x14ac:dyDescent="0.3">
      <c r="A529" s="32" t="s">
        <v>1947</v>
      </c>
      <c r="B529" s="33" t="s">
        <v>869</v>
      </c>
      <c r="C529" s="32">
        <v>5.1120000000000001</v>
      </c>
      <c r="D529" s="105"/>
    </row>
    <row r="530" spans="1:4" ht="15.6" hidden="1" outlineLevel="1" x14ac:dyDescent="0.3">
      <c r="A530" s="32" t="s">
        <v>1947</v>
      </c>
      <c r="B530" s="33" t="s">
        <v>841</v>
      </c>
      <c r="C530" s="32">
        <v>5.1020000000000003</v>
      </c>
      <c r="D530" s="105"/>
    </row>
    <row r="531" spans="1:4" ht="15.6" hidden="1" outlineLevel="1" x14ac:dyDescent="0.3">
      <c r="A531" s="32" t="s">
        <v>1947</v>
      </c>
      <c r="B531" s="33" t="s">
        <v>842</v>
      </c>
      <c r="C531" s="35">
        <v>5.0999999999999996</v>
      </c>
      <c r="D531" s="105"/>
    </row>
    <row r="532" spans="1:4" ht="15.6" hidden="1" outlineLevel="1" x14ac:dyDescent="0.3">
      <c r="A532" s="32" t="s">
        <v>1947</v>
      </c>
      <c r="B532" s="33" t="s">
        <v>17</v>
      </c>
      <c r="C532" s="32">
        <v>5.58</v>
      </c>
      <c r="D532" s="105"/>
    </row>
    <row r="533" spans="1:4" ht="15.6" hidden="1" outlineLevel="1" x14ac:dyDescent="0.3">
      <c r="A533" s="32" t="s">
        <v>1947</v>
      </c>
      <c r="B533" s="33" t="s">
        <v>19</v>
      </c>
      <c r="C533" s="32">
        <v>5.55</v>
      </c>
      <c r="D533" s="105"/>
    </row>
    <row r="534" spans="1:4" ht="15.6" hidden="1" outlineLevel="1" x14ac:dyDescent="0.3">
      <c r="A534" s="32" t="s">
        <v>1947</v>
      </c>
      <c r="B534" s="33" t="s">
        <v>18</v>
      </c>
      <c r="C534" s="32">
        <v>5.54</v>
      </c>
      <c r="D534" s="105"/>
    </row>
    <row r="535" spans="1:4" ht="15.6" hidden="1" outlineLevel="1" x14ac:dyDescent="0.3">
      <c r="A535" s="32" t="s">
        <v>1947</v>
      </c>
      <c r="B535" s="33" t="s">
        <v>20</v>
      </c>
      <c r="C535" s="32">
        <v>5.63</v>
      </c>
      <c r="D535" s="105"/>
    </row>
    <row r="536" spans="1:4" ht="15.6" hidden="1" outlineLevel="1" x14ac:dyDescent="0.3">
      <c r="A536" s="32" t="s">
        <v>1947</v>
      </c>
      <c r="B536" s="33" t="s">
        <v>24</v>
      </c>
      <c r="C536" s="32">
        <v>5.47</v>
      </c>
      <c r="D536" s="105"/>
    </row>
    <row r="537" spans="1:4" ht="15.6" hidden="1" outlineLevel="1" x14ac:dyDescent="0.3">
      <c r="A537" s="32" t="s">
        <v>1947</v>
      </c>
      <c r="B537" s="33" t="s">
        <v>25</v>
      </c>
      <c r="C537" s="32">
        <v>5.48</v>
      </c>
      <c r="D537" s="105"/>
    </row>
    <row r="538" spans="1:4" ht="15.6" x14ac:dyDescent="0.3">
      <c r="A538" s="37" t="s">
        <v>1947</v>
      </c>
      <c r="B538" s="33"/>
      <c r="C538" s="32"/>
      <c r="D538" s="105"/>
    </row>
    <row r="539" spans="1:4" ht="15.6" hidden="1" outlineLevel="1" x14ac:dyDescent="0.3">
      <c r="A539" s="32" t="s">
        <v>1955</v>
      </c>
      <c r="B539" s="33" t="s">
        <v>0</v>
      </c>
      <c r="C539" s="32">
        <v>5.0999999999999996</v>
      </c>
      <c r="D539" s="105"/>
    </row>
    <row r="540" spans="1:4" ht="15.6" hidden="1" outlineLevel="1" x14ac:dyDescent="0.3">
      <c r="A540" s="32" t="s">
        <v>1955</v>
      </c>
      <c r="B540" s="33" t="s">
        <v>1</v>
      </c>
      <c r="C540" s="32">
        <v>5.2</v>
      </c>
      <c r="D540" s="105"/>
    </row>
    <row r="541" spans="1:4" ht="15.6" hidden="1" outlineLevel="1" x14ac:dyDescent="0.3">
      <c r="A541" s="32" t="s">
        <v>1955</v>
      </c>
      <c r="B541" s="33" t="s">
        <v>5</v>
      </c>
      <c r="C541" s="32">
        <v>5.26</v>
      </c>
      <c r="D541" s="105"/>
    </row>
    <row r="542" spans="1:4" ht="15.6" hidden="1" outlineLevel="1" x14ac:dyDescent="0.3">
      <c r="A542" s="32" t="s">
        <v>1955</v>
      </c>
      <c r="B542" s="33" t="s">
        <v>1130</v>
      </c>
      <c r="C542" s="32">
        <v>5.21</v>
      </c>
      <c r="D542" s="105"/>
    </row>
    <row r="543" spans="1:4" ht="15.6" hidden="1" outlineLevel="1" x14ac:dyDescent="0.3">
      <c r="A543" s="32" t="s">
        <v>1955</v>
      </c>
      <c r="B543" s="33" t="s">
        <v>1131</v>
      </c>
      <c r="C543" s="32">
        <v>5.53</v>
      </c>
      <c r="D543" s="105"/>
    </row>
    <row r="544" spans="1:4" ht="15.6" hidden="1" outlineLevel="1" x14ac:dyDescent="0.3">
      <c r="A544" s="32" t="s">
        <v>1955</v>
      </c>
      <c r="B544" s="33" t="s">
        <v>18</v>
      </c>
      <c r="C544" s="32">
        <v>5.54</v>
      </c>
      <c r="D544" s="105"/>
    </row>
    <row r="545" spans="1:4" ht="15.6" hidden="1" outlineLevel="1" x14ac:dyDescent="0.3">
      <c r="A545" s="32" t="s">
        <v>1955</v>
      </c>
      <c r="B545" s="33" t="s">
        <v>1132</v>
      </c>
      <c r="C545" s="32">
        <v>5.58</v>
      </c>
      <c r="D545" s="105"/>
    </row>
    <row r="546" spans="1:4" ht="15.6" hidden="1" outlineLevel="1" x14ac:dyDescent="0.3">
      <c r="A546" s="32" t="s">
        <v>1955</v>
      </c>
      <c r="B546" s="33" t="s">
        <v>1133</v>
      </c>
      <c r="C546" s="32">
        <v>5.1180000000000003</v>
      </c>
      <c r="D546" s="105"/>
    </row>
    <row r="547" spans="1:4" ht="15.6" hidden="1" outlineLevel="1" x14ac:dyDescent="0.3">
      <c r="A547" s="32" t="s">
        <v>1955</v>
      </c>
      <c r="B547" s="33" t="s">
        <v>1134</v>
      </c>
      <c r="C547" s="32">
        <v>5.47</v>
      </c>
      <c r="D547" s="105"/>
    </row>
    <row r="548" spans="1:4" ht="15.6" hidden="1" outlineLevel="1" x14ac:dyDescent="0.3">
      <c r="A548" s="32" t="s">
        <v>1955</v>
      </c>
      <c r="B548" s="33" t="s">
        <v>1135</v>
      </c>
      <c r="C548" s="32">
        <v>5.48</v>
      </c>
      <c r="D548" s="105"/>
    </row>
    <row r="549" spans="1:4" ht="15.6" hidden="1" outlineLevel="1" x14ac:dyDescent="0.3">
      <c r="A549" s="32" t="s">
        <v>1955</v>
      </c>
      <c r="B549" s="33" t="s">
        <v>1136</v>
      </c>
      <c r="C549" s="32">
        <v>5.21</v>
      </c>
      <c r="D549" s="105"/>
    </row>
    <row r="550" spans="1:4" ht="15.6" hidden="1" outlineLevel="1" x14ac:dyDescent="0.3">
      <c r="A550" s="32" t="s">
        <v>1955</v>
      </c>
      <c r="B550" s="33" t="s">
        <v>1137</v>
      </c>
      <c r="C550" s="32">
        <v>5.53</v>
      </c>
      <c r="D550" s="105"/>
    </row>
    <row r="551" spans="1:4" ht="15.6" hidden="1" outlineLevel="1" x14ac:dyDescent="0.3">
      <c r="A551" s="32" t="s">
        <v>1955</v>
      </c>
      <c r="B551" s="33" t="s">
        <v>18</v>
      </c>
      <c r="C551" s="32">
        <v>5.54</v>
      </c>
      <c r="D551" s="105"/>
    </row>
    <row r="552" spans="1:4" ht="15.6" hidden="1" outlineLevel="1" x14ac:dyDescent="0.3">
      <c r="A552" s="32" t="s">
        <v>1955</v>
      </c>
      <c r="B552" s="33" t="s">
        <v>1138</v>
      </c>
      <c r="C552" s="32">
        <v>5.58</v>
      </c>
      <c r="D552" s="105"/>
    </row>
    <row r="553" spans="1:4" ht="15.6" hidden="1" outlineLevel="1" x14ac:dyDescent="0.3">
      <c r="A553" s="32" t="s">
        <v>1955</v>
      </c>
      <c r="B553" s="33" t="s">
        <v>1139</v>
      </c>
      <c r="C553" s="32">
        <v>5.1180000000000003</v>
      </c>
      <c r="D553" s="105"/>
    </row>
    <row r="554" spans="1:4" ht="15.6" hidden="1" outlineLevel="1" x14ac:dyDescent="0.3">
      <c r="A554" s="32" t="s">
        <v>1955</v>
      </c>
      <c r="B554" s="33" t="s">
        <v>2168</v>
      </c>
      <c r="C554" s="32">
        <v>5.47</v>
      </c>
      <c r="D554" s="105"/>
    </row>
    <row r="555" spans="1:4" ht="15.6" hidden="1" outlineLevel="1" x14ac:dyDescent="0.3">
      <c r="A555" s="32" t="s">
        <v>1955</v>
      </c>
      <c r="B555" s="33" t="s">
        <v>2169</v>
      </c>
      <c r="C555" s="32">
        <v>5.48</v>
      </c>
      <c r="D555" s="105"/>
    </row>
    <row r="556" spans="1:4" ht="15.6" hidden="1" outlineLevel="1" x14ac:dyDescent="0.3">
      <c r="A556" s="32" t="s">
        <v>1955</v>
      </c>
      <c r="B556" s="33" t="s">
        <v>2170</v>
      </c>
      <c r="C556" s="32">
        <v>5.63</v>
      </c>
      <c r="D556" s="105"/>
    </row>
    <row r="557" spans="1:4" ht="15.6" hidden="1" outlineLevel="1" x14ac:dyDescent="0.3">
      <c r="A557" s="32" t="s">
        <v>1955</v>
      </c>
      <c r="B557" s="33" t="s">
        <v>6</v>
      </c>
      <c r="C557" s="32">
        <v>5.27</v>
      </c>
      <c r="D557" s="105"/>
    </row>
    <row r="558" spans="1:4" ht="15.6" hidden="1" outlineLevel="1" x14ac:dyDescent="0.3">
      <c r="A558" s="32" t="s">
        <v>1955</v>
      </c>
      <c r="B558" s="33" t="s">
        <v>7</v>
      </c>
      <c r="C558" s="32">
        <v>5.28</v>
      </c>
      <c r="D558" s="105"/>
    </row>
    <row r="559" spans="1:4" ht="15.6" hidden="1" outlineLevel="1" x14ac:dyDescent="0.3">
      <c r="A559" s="32" t="s">
        <v>1955</v>
      </c>
      <c r="B559" s="33" t="s">
        <v>1143</v>
      </c>
      <c r="C559" s="32">
        <v>5.35</v>
      </c>
      <c r="D559" s="105"/>
    </row>
    <row r="560" spans="1:4" ht="15.6" hidden="1" outlineLevel="1" x14ac:dyDescent="0.3">
      <c r="A560" s="32" t="s">
        <v>1955</v>
      </c>
      <c r="B560" s="33" t="s">
        <v>1144</v>
      </c>
      <c r="C560" s="32">
        <v>5.1189999999999998</v>
      </c>
      <c r="D560" s="105"/>
    </row>
    <row r="561" spans="1:4" ht="15.6" hidden="1" outlineLevel="1" x14ac:dyDescent="0.3">
      <c r="A561" s="32" t="s">
        <v>1955</v>
      </c>
      <c r="B561" s="33" t="s">
        <v>1145</v>
      </c>
      <c r="C561" s="35">
        <v>5.12</v>
      </c>
      <c r="D561" s="105"/>
    </row>
    <row r="562" spans="1:4" ht="15.6" hidden="1" outlineLevel="1" x14ac:dyDescent="0.3">
      <c r="A562" s="32" t="s">
        <v>1955</v>
      </c>
      <c r="B562" s="33" t="s">
        <v>1146</v>
      </c>
      <c r="C562" s="32">
        <v>5.1210000000000004</v>
      </c>
      <c r="D562" s="105"/>
    </row>
    <row r="563" spans="1:4" ht="15.6" hidden="1" outlineLevel="1" x14ac:dyDescent="0.3">
      <c r="A563" s="32" t="s">
        <v>1955</v>
      </c>
      <c r="B563" s="33" t="s">
        <v>97</v>
      </c>
      <c r="C563" s="32">
        <v>5.36</v>
      </c>
      <c r="D563" s="105"/>
    </row>
    <row r="564" spans="1:4" ht="15.6" hidden="1" outlineLevel="1" x14ac:dyDescent="0.3">
      <c r="A564" s="32" t="s">
        <v>1955</v>
      </c>
      <c r="B564" s="33" t="s">
        <v>1147</v>
      </c>
      <c r="C564" s="32">
        <v>5.1219999999999999</v>
      </c>
      <c r="D564" s="105"/>
    </row>
    <row r="565" spans="1:4" ht="15.6" hidden="1" outlineLevel="1" x14ac:dyDescent="0.3">
      <c r="A565" s="32" t="s">
        <v>1955</v>
      </c>
      <c r="B565" s="33" t="s">
        <v>1148</v>
      </c>
      <c r="C565" s="32">
        <v>5.1230000000000002</v>
      </c>
      <c r="D565" s="105"/>
    </row>
    <row r="566" spans="1:4" ht="15.6" hidden="1" outlineLevel="1" x14ac:dyDescent="0.3">
      <c r="A566" s="32" t="s">
        <v>1955</v>
      </c>
      <c r="B566" s="33" t="s">
        <v>1149</v>
      </c>
      <c r="C566" s="32">
        <v>5.1239999999999997</v>
      </c>
      <c r="D566" s="105"/>
    </row>
    <row r="567" spans="1:4" ht="15.6" hidden="1" outlineLevel="1" x14ac:dyDescent="0.3">
      <c r="A567" s="32" t="s">
        <v>1955</v>
      </c>
      <c r="B567" s="33" t="s">
        <v>1150</v>
      </c>
      <c r="C567" s="32">
        <v>5.125</v>
      </c>
      <c r="D567" s="105"/>
    </row>
    <row r="568" spans="1:4" ht="15.6" hidden="1" outlineLevel="1" x14ac:dyDescent="0.3">
      <c r="A568" s="32" t="s">
        <v>1955</v>
      </c>
      <c r="B568" s="33" t="s">
        <v>1151</v>
      </c>
      <c r="C568" s="32">
        <v>5.1260000000000003</v>
      </c>
      <c r="D568" s="105"/>
    </row>
    <row r="569" spans="1:4" ht="15.6" hidden="1" outlineLevel="1" x14ac:dyDescent="0.3">
      <c r="A569" s="32" t="s">
        <v>1955</v>
      </c>
      <c r="B569" s="33" t="s">
        <v>1152</v>
      </c>
      <c r="C569" s="32">
        <v>5.1269999999999998</v>
      </c>
      <c r="D569" s="105"/>
    </row>
    <row r="570" spans="1:4" ht="15.6" hidden="1" outlineLevel="1" x14ac:dyDescent="0.3">
      <c r="A570" s="32" t="s">
        <v>1955</v>
      </c>
      <c r="B570" s="33" t="s">
        <v>99</v>
      </c>
      <c r="C570" s="34">
        <v>5.72</v>
      </c>
      <c r="D570" s="105"/>
    </row>
    <row r="571" spans="1:4" ht="15.6" hidden="1" outlineLevel="1" x14ac:dyDescent="0.3">
      <c r="A571" s="32" t="s">
        <v>1955</v>
      </c>
      <c r="B571" s="33" t="s">
        <v>1153</v>
      </c>
      <c r="C571" s="32">
        <v>5.1280000000000001</v>
      </c>
      <c r="D571" s="105"/>
    </row>
    <row r="572" spans="1:4" ht="15.6" hidden="1" outlineLevel="1" x14ac:dyDescent="0.3">
      <c r="A572" s="32" t="s">
        <v>1955</v>
      </c>
      <c r="B572" s="33" t="s">
        <v>1154</v>
      </c>
      <c r="C572" s="32">
        <v>5.1289999999999996</v>
      </c>
      <c r="D572" s="104" t="s">
        <v>2159</v>
      </c>
    </row>
    <row r="573" spans="1:4" ht="15.6" hidden="1" outlineLevel="1" x14ac:dyDescent="0.3">
      <c r="A573" s="32" t="s">
        <v>1955</v>
      </c>
      <c r="B573" s="33" t="s">
        <v>1155</v>
      </c>
      <c r="C573" s="32">
        <v>5.1310000000000002</v>
      </c>
      <c r="D573" s="105"/>
    </row>
    <row r="574" spans="1:4" ht="15.6" hidden="1" outlineLevel="1" x14ac:dyDescent="0.3">
      <c r="A574" s="32" t="s">
        <v>1955</v>
      </c>
      <c r="B574" s="33" t="s">
        <v>1156</v>
      </c>
      <c r="C574" s="32">
        <v>5.1319999999999997</v>
      </c>
      <c r="D574" s="104" t="s">
        <v>2159</v>
      </c>
    </row>
    <row r="575" spans="1:4" ht="15.6" hidden="1" outlineLevel="1" x14ac:dyDescent="0.3">
      <c r="A575" s="32" t="s">
        <v>1955</v>
      </c>
      <c r="B575" s="33" t="s">
        <v>1157</v>
      </c>
      <c r="C575" s="32">
        <v>5.133</v>
      </c>
      <c r="D575" s="104" t="s">
        <v>2159</v>
      </c>
    </row>
    <row r="576" spans="1:4" ht="15.6" hidden="1" outlineLevel="1" x14ac:dyDescent="0.3">
      <c r="A576" s="32" t="s">
        <v>1955</v>
      </c>
      <c r="B576" s="33" t="s">
        <v>1158</v>
      </c>
      <c r="C576" s="32">
        <v>5.1340000000000003</v>
      </c>
      <c r="D576" s="104" t="s">
        <v>2159</v>
      </c>
    </row>
    <row r="577" spans="1:4" ht="15.6" hidden="1" outlineLevel="1" x14ac:dyDescent="0.3">
      <c r="A577" s="32" t="s">
        <v>1955</v>
      </c>
      <c r="B577" s="33" t="s">
        <v>1159</v>
      </c>
      <c r="C577" s="35">
        <v>5.13</v>
      </c>
      <c r="D577" s="105"/>
    </row>
    <row r="578" spans="1:4" ht="15.6" hidden="1" outlineLevel="1" x14ac:dyDescent="0.3">
      <c r="A578" s="32" t="s">
        <v>1955</v>
      </c>
      <c r="B578" s="33" t="s">
        <v>24</v>
      </c>
      <c r="C578" s="32">
        <v>5.47</v>
      </c>
      <c r="D578" s="105"/>
    </row>
    <row r="579" spans="1:4" ht="15.6" hidden="1" outlineLevel="1" x14ac:dyDescent="0.3">
      <c r="A579" s="32" t="s">
        <v>1955</v>
      </c>
      <c r="B579" s="33" t="s">
        <v>25</v>
      </c>
      <c r="C579" s="32">
        <v>5.48</v>
      </c>
      <c r="D579" s="105"/>
    </row>
    <row r="580" spans="1:4" ht="15.6" x14ac:dyDescent="0.3">
      <c r="A580" s="37" t="s">
        <v>1955</v>
      </c>
      <c r="B580" s="33"/>
      <c r="C580" s="32"/>
      <c r="D580" s="105"/>
    </row>
    <row r="581" spans="1:4" ht="15.6" hidden="1" outlineLevel="1" x14ac:dyDescent="0.3">
      <c r="A581" s="32" t="s">
        <v>1949</v>
      </c>
      <c r="B581" s="33" t="s">
        <v>0</v>
      </c>
      <c r="C581" s="32">
        <v>5.0999999999999996</v>
      </c>
      <c r="D581" s="105"/>
    </row>
    <row r="582" spans="1:4" ht="15.6" hidden="1" outlineLevel="1" x14ac:dyDescent="0.3">
      <c r="A582" s="32" t="s">
        <v>1949</v>
      </c>
      <c r="B582" s="33" t="s">
        <v>1</v>
      </c>
      <c r="C582" s="32">
        <v>5.2</v>
      </c>
      <c r="D582" s="105"/>
    </row>
    <row r="583" spans="1:4" ht="15.6" hidden="1" outlineLevel="1" x14ac:dyDescent="0.3">
      <c r="A583" s="32" t="s">
        <v>1949</v>
      </c>
      <c r="B583" s="33" t="s">
        <v>1181</v>
      </c>
      <c r="C583" s="32">
        <v>5.9</v>
      </c>
      <c r="D583" s="104" t="s">
        <v>2159</v>
      </c>
    </row>
    <row r="584" spans="1:4" ht="15.6" hidden="1" outlineLevel="1" x14ac:dyDescent="0.3">
      <c r="A584" s="32" t="s">
        <v>1949</v>
      </c>
      <c r="B584" s="33" t="s">
        <v>1182</v>
      </c>
      <c r="C584" s="32">
        <v>5.13</v>
      </c>
      <c r="D584" s="104" t="s">
        <v>2159</v>
      </c>
    </row>
    <row r="585" spans="1:4" ht="15.6" hidden="1" outlineLevel="1" x14ac:dyDescent="0.3">
      <c r="A585" s="32" t="s">
        <v>1949</v>
      </c>
      <c r="B585" s="33" t="s">
        <v>1183</v>
      </c>
      <c r="C585" s="32">
        <v>5.16</v>
      </c>
      <c r="D585" s="104" t="s">
        <v>2159</v>
      </c>
    </row>
    <row r="586" spans="1:4" ht="15.6" hidden="1" outlineLevel="1" x14ac:dyDescent="0.3">
      <c r="A586" s="32" t="s">
        <v>1949</v>
      </c>
      <c r="B586" s="33" t="s">
        <v>1184</v>
      </c>
      <c r="C586" s="32">
        <v>5.22</v>
      </c>
      <c r="D586" s="104"/>
    </row>
    <row r="587" spans="1:4" ht="15.6" hidden="1" outlineLevel="1" x14ac:dyDescent="0.3">
      <c r="A587" s="32" t="s">
        <v>1949</v>
      </c>
      <c r="B587" s="33" t="s">
        <v>5</v>
      </c>
      <c r="C587" s="32">
        <v>5.26</v>
      </c>
      <c r="D587" s="105"/>
    </row>
    <row r="588" spans="1:4" ht="15.6" hidden="1" outlineLevel="1" x14ac:dyDescent="0.3">
      <c r="A588" s="32" t="s">
        <v>1949</v>
      </c>
      <c r="B588" s="33" t="s">
        <v>1185</v>
      </c>
      <c r="C588" s="32">
        <v>5.77</v>
      </c>
      <c r="D588" s="105"/>
    </row>
    <row r="589" spans="1:4" ht="15.6" hidden="1" outlineLevel="1" x14ac:dyDescent="0.3">
      <c r="A589" s="32" t="s">
        <v>1949</v>
      </c>
      <c r="B589" s="33" t="s">
        <v>6</v>
      </c>
      <c r="C589" s="32">
        <v>5.27</v>
      </c>
      <c r="D589" s="105"/>
    </row>
    <row r="590" spans="1:4" ht="15.6" hidden="1" outlineLevel="1" x14ac:dyDescent="0.3">
      <c r="A590" s="32" t="s">
        <v>1949</v>
      </c>
      <c r="B590" s="33" t="s">
        <v>7</v>
      </c>
      <c r="C590" s="32">
        <v>5.28</v>
      </c>
      <c r="D590" s="104" t="s">
        <v>2159</v>
      </c>
    </row>
    <row r="591" spans="1:4" ht="15.6" hidden="1" outlineLevel="1" x14ac:dyDescent="0.3">
      <c r="A591" s="32" t="s">
        <v>1949</v>
      </c>
      <c r="B591" s="33" t="s">
        <v>96</v>
      </c>
      <c r="C591" s="32">
        <v>5.31</v>
      </c>
      <c r="D591" s="105"/>
    </row>
    <row r="592" spans="1:4" ht="15.6" hidden="1" outlineLevel="1" x14ac:dyDescent="0.3">
      <c r="A592" s="32" t="s">
        <v>1949</v>
      </c>
      <c r="B592" s="33" t="s">
        <v>97</v>
      </c>
      <c r="C592" s="32">
        <v>5.36</v>
      </c>
      <c r="D592" s="105"/>
    </row>
    <row r="593" spans="1:4" ht="15.6" hidden="1" outlineLevel="1" x14ac:dyDescent="0.3">
      <c r="A593" s="32" t="s">
        <v>1949</v>
      </c>
      <c r="B593" s="33" t="s">
        <v>1186</v>
      </c>
      <c r="C593" s="32">
        <v>5.78</v>
      </c>
      <c r="D593" s="105"/>
    </row>
    <row r="594" spans="1:4" ht="15.6" hidden="1" outlineLevel="1" x14ac:dyDescent="0.3">
      <c r="A594" s="32" t="s">
        <v>1949</v>
      </c>
      <c r="B594" s="33" t="s">
        <v>1187</v>
      </c>
      <c r="C594" s="32">
        <v>5.79</v>
      </c>
      <c r="D594" s="104" t="s">
        <v>2159</v>
      </c>
    </row>
    <row r="595" spans="1:4" ht="15.6" hidden="1" outlineLevel="1" x14ac:dyDescent="0.3">
      <c r="A595" s="32" t="s">
        <v>1949</v>
      </c>
      <c r="B595" s="33" t="s">
        <v>1188</v>
      </c>
      <c r="C595" s="32">
        <v>5.41</v>
      </c>
      <c r="D595" s="105"/>
    </row>
    <row r="596" spans="1:4" ht="15.6" hidden="1" outlineLevel="1" x14ac:dyDescent="0.3">
      <c r="A596" s="32" t="s">
        <v>1949</v>
      </c>
      <c r="B596" s="33" t="s">
        <v>9</v>
      </c>
      <c r="C596" s="32">
        <v>5.49</v>
      </c>
      <c r="D596" s="105"/>
    </row>
    <row r="597" spans="1:4" ht="15.6" hidden="1" outlineLevel="1" x14ac:dyDescent="0.3">
      <c r="A597" s="32" t="s">
        <v>1949</v>
      </c>
      <c r="B597" s="33" t="s">
        <v>10</v>
      </c>
      <c r="C597" s="32">
        <v>5.51</v>
      </c>
      <c r="D597" s="105"/>
    </row>
    <row r="598" spans="1:4" ht="15.6" hidden="1" outlineLevel="1" x14ac:dyDescent="0.3">
      <c r="A598" s="32" t="s">
        <v>1949</v>
      </c>
      <c r="B598" s="33" t="s">
        <v>2171</v>
      </c>
      <c r="C598" s="32">
        <v>5.52</v>
      </c>
      <c r="D598" s="105"/>
    </row>
    <row r="599" spans="1:4" ht="15.6" hidden="1" outlineLevel="1" x14ac:dyDescent="0.3">
      <c r="A599" s="32" t="s">
        <v>1949</v>
      </c>
      <c r="B599" s="33" t="s">
        <v>11</v>
      </c>
      <c r="C599" s="32">
        <v>5.53</v>
      </c>
      <c r="D599" s="105"/>
    </row>
    <row r="600" spans="1:4" ht="15.6" hidden="1" outlineLevel="1" x14ac:dyDescent="0.3">
      <c r="A600" s="32" t="s">
        <v>1949</v>
      </c>
      <c r="B600" s="33" t="s">
        <v>12</v>
      </c>
      <c r="C600" s="32">
        <v>5.69</v>
      </c>
      <c r="D600" s="105"/>
    </row>
    <row r="601" spans="1:4" ht="15.6" hidden="1" outlineLevel="1" x14ac:dyDescent="0.3">
      <c r="A601" s="32" t="s">
        <v>1949</v>
      </c>
      <c r="B601" s="33" t="s">
        <v>1190</v>
      </c>
      <c r="C601" s="32">
        <v>5.71</v>
      </c>
      <c r="D601" s="105"/>
    </row>
    <row r="602" spans="1:4" ht="15.6" hidden="1" outlineLevel="1" x14ac:dyDescent="0.3">
      <c r="A602" s="32" t="s">
        <v>1949</v>
      </c>
      <c r="B602" s="33" t="s">
        <v>14</v>
      </c>
      <c r="C602" s="34">
        <v>5.7</v>
      </c>
      <c r="D602" s="105"/>
    </row>
    <row r="603" spans="1:4" ht="15.6" hidden="1" outlineLevel="1" x14ac:dyDescent="0.3">
      <c r="A603" s="32" t="s">
        <v>1949</v>
      </c>
      <c r="B603" s="33" t="s">
        <v>861</v>
      </c>
      <c r="C603" s="34">
        <v>5.8</v>
      </c>
      <c r="D603" s="104" t="s">
        <v>2159</v>
      </c>
    </row>
    <row r="604" spans="1:4" ht="15.6" hidden="1" outlineLevel="1" x14ac:dyDescent="0.3">
      <c r="A604" s="32" t="s">
        <v>1949</v>
      </c>
      <c r="B604" s="33" t="s">
        <v>99</v>
      </c>
      <c r="C604" s="34">
        <v>5.72</v>
      </c>
      <c r="D604" s="104" t="s">
        <v>2159</v>
      </c>
    </row>
    <row r="605" spans="1:4" ht="15.6" hidden="1" outlineLevel="1" x14ac:dyDescent="0.3">
      <c r="A605" s="32" t="s">
        <v>1949</v>
      </c>
      <c r="B605" s="33" t="s">
        <v>1191</v>
      </c>
      <c r="C605" s="32">
        <v>5.73</v>
      </c>
      <c r="D605" s="104" t="s">
        <v>2159</v>
      </c>
    </row>
    <row r="606" spans="1:4" ht="15.6" hidden="1" outlineLevel="1" x14ac:dyDescent="0.3">
      <c r="A606" s="32" t="s">
        <v>1949</v>
      </c>
      <c r="B606" s="33" t="s">
        <v>15</v>
      </c>
      <c r="C606" s="32">
        <v>5.74</v>
      </c>
      <c r="D606" s="105"/>
    </row>
    <row r="607" spans="1:4" ht="15.6" hidden="1" outlineLevel="1" x14ac:dyDescent="0.3">
      <c r="A607" s="32" t="s">
        <v>1949</v>
      </c>
      <c r="B607" s="33" t="s">
        <v>13</v>
      </c>
      <c r="C607" s="32">
        <v>5.75</v>
      </c>
      <c r="D607" s="105"/>
    </row>
    <row r="608" spans="1:4" ht="15.6" hidden="1" outlineLevel="1" x14ac:dyDescent="0.3">
      <c r="A608" s="32" t="s">
        <v>1949</v>
      </c>
      <c r="B608" s="33" t="s">
        <v>100</v>
      </c>
      <c r="C608" s="32">
        <v>5.76</v>
      </c>
      <c r="D608" s="105"/>
    </row>
    <row r="609" spans="1:4" ht="15.6" hidden="1" outlineLevel="1" x14ac:dyDescent="0.3">
      <c r="A609" s="32" t="s">
        <v>1949</v>
      </c>
      <c r="B609" s="33" t="s">
        <v>1192</v>
      </c>
      <c r="C609" s="32">
        <v>5.81</v>
      </c>
      <c r="D609" s="104" t="s">
        <v>2159</v>
      </c>
    </row>
    <row r="610" spans="1:4" ht="15.6" hidden="1" outlineLevel="1" x14ac:dyDescent="0.3">
      <c r="A610" s="32" t="s">
        <v>1949</v>
      </c>
      <c r="B610" s="33" t="s">
        <v>1193</v>
      </c>
      <c r="C610" s="32">
        <v>5.82</v>
      </c>
      <c r="D610" s="104" t="s">
        <v>2159</v>
      </c>
    </row>
    <row r="611" spans="1:4" ht="15.6" hidden="1" outlineLevel="1" x14ac:dyDescent="0.3">
      <c r="A611" s="32" t="s">
        <v>1949</v>
      </c>
      <c r="B611" s="33" t="s">
        <v>1194</v>
      </c>
      <c r="C611" s="32">
        <v>5.83</v>
      </c>
      <c r="D611" s="104" t="s">
        <v>2159</v>
      </c>
    </row>
    <row r="612" spans="1:4" ht="15.6" hidden="1" outlineLevel="1" x14ac:dyDescent="0.3">
      <c r="A612" s="32" t="s">
        <v>1949</v>
      </c>
      <c r="B612" s="33" t="s">
        <v>1195</v>
      </c>
      <c r="C612" s="32">
        <v>5.84</v>
      </c>
      <c r="D612" s="105"/>
    </row>
    <row r="613" spans="1:4" ht="15.6" hidden="1" outlineLevel="1" x14ac:dyDescent="0.3">
      <c r="A613" s="32" t="s">
        <v>1949</v>
      </c>
      <c r="B613" s="33" t="s">
        <v>1196</v>
      </c>
      <c r="C613" s="32">
        <v>5.85</v>
      </c>
      <c r="D613" s="104" t="s">
        <v>2159</v>
      </c>
    </row>
    <row r="614" spans="1:4" ht="15.6" hidden="1" outlineLevel="1" x14ac:dyDescent="0.3">
      <c r="A614" s="32" t="s">
        <v>1949</v>
      </c>
      <c r="B614" s="33" t="s">
        <v>1197</v>
      </c>
      <c r="C614" s="32">
        <v>5.86</v>
      </c>
      <c r="D614" s="104" t="s">
        <v>2159</v>
      </c>
    </row>
    <row r="615" spans="1:4" ht="15.6" hidden="1" outlineLevel="1" x14ac:dyDescent="0.3">
      <c r="A615" s="32" t="s">
        <v>1949</v>
      </c>
      <c r="B615" s="33" t="s">
        <v>1198</v>
      </c>
      <c r="C615" s="32">
        <v>5.88</v>
      </c>
      <c r="D615" s="104" t="s">
        <v>2159</v>
      </c>
    </row>
    <row r="616" spans="1:4" ht="15.6" hidden="1" outlineLevel="1" x14ac:dyDescent="0.3">
      <c r="A616" s="32" t="s">
        <v>1949</v>
      </c>
      <c r="B616" s="33" t="s">
        <v>1199</v>
      </c>
      <c r="C616" s="32">
        <v>5.87</v>
      </c>
      <c r="D616" s="105"/>
    </row>
    <row r="617" spans="1:4" ht="15.6" hidden="1" outlineLevel="1" x14ac:dyDescent="0.3">
      <c r="A617" s="32" t="s">
        <v>1949</v>
      </c>
      <c r="B617" s="33" t="s">
        <v>866</v>
      </c>
      <c r="C617" s="32">
        <v>5.109</v>
      </c>
      <c r="D617" s="105"/>
    </row>
    <row r="618" spans="1:4" ht="15.6" hidden="1" outlineLevel="1" x14ac:dyDescent="0.3">
      <c r="A618" s="32" t="s">
        <v>1949</v>
      </c>
      <c r="B618" s="33" t="s">
        <v>868</v>
      </c>
      <c r="C618" s="35">
        <v>5.1100000000000003</v>
      </c>
      <c r="D618" s="104" t="s">
        <v>2159</v>
      </c>
    </row>
    <row r="619" spans="1:4" ht="15.6" hidden="1" outlineLevel="1" x14ac:dyDescent="0.3">
      <c r="A619" s="32" t="s">
        <v>1949</v>
      </c>
      <c r="B619" s="33" t="s">
        <v>867</v>
      </c>
      <c r="C619" s="32">
        <v>5.1109999999999998</v>
      </c>
      <c r="D619" s="105"/>
    </row>
    <row r="620" spans="1:4" ht="15.6" hidden="1" outlineLevel="1" x14ac:dyDescent="0.3">
      <c r="A620" s="32" t="s">
        <v>1949</v>
      </c>
      <c r="B620" s="33" t="s">
        <v>869</v>
      </c>
      <c r="C620" s="32">
        <v>5.1120000000000001</v>
      </c>
      <c r="D620" s="105"/>
    </row>
    <row r="621" spans="1:4" ht="15.6" hidden="1" outlineLevel="1" x14ac:dyDescent="0.3">
      <c r="A621" s="32" t="s">
        <v>1949</v>
      </c>
      <c r="B621" s="33" t="s">
        <v>2165</v>
      </c>
      <c r="C621" s="32">
        <v>5.1130000000000004</v>
      </c>
      <c r="D621" s="105"/>
    </row>
    <row r="622" spans="1:4" ht="15.6" hidden="1" outlineLevel="1" x14ac:dyDescent="0.3">
      <c r="A622" s="32" t="s">
        <v>1949</v>
      </c>
      <c r="B622" s="33" t="s">
        <v>1200</v>
      </c>
      <c r="C622" s="32">
        <v>5.99</v>
      </c>
      <c r="D622" s="104" t="s">
        <v>2159</v>
      </c>
    </row>
    <row r="623" spans="1:4" ht="15.6" hidden="1" outlineLevel="1" x14ac:dyDescent="0.3">
      <c r="A623" s="32" t="s">
        <v>1949</v>
      </c>
      <c r="B623" s="33" t="s">
        <v>1201</v>
      </c>
      <c r="C623" s="32">
        <v>5.58</v>
      </c>
      <c r="D623" s="104"/>
    </row>
    <row r="624" spans="1:4" ht="15.6" hidden="1" outlineLevel="1" x14ac:dyDescent="0.3">
      <c r="A624" s="32" t="s">
        <v>1949</v>
      </c>
      <c r="B624" s="33" t="s">
        <v>18</v>
      </c>
      <c r="C624" s="32">
        <v>5.54</v>
      </c>
      <c r="D624" s="105"/>
    </row>
    <row r="625" spans="1:4" ht="15.6" hidden="1" outlineLevel="1" x14ac:dyDescent="0.3">
      <c r="A625" s="32" t="s">
        <v>1949</v>
      </c>
      <c r="B625" s="33" t="s">
        <v>1202</v>
      </c>
      <c r="C625" s="32">
        <v>5.56</v>
      </c>
      <c r="D625" s="105"/>
    </row>
    <row r="626" spans="1:4" ht="15.6" hidden="1" outlineLevel="1" x14ac:dyDescent="0.3">
      <c r="A626" s="32" t="s">
        <v>1949</v>
      </c>
      <c r="B626" s="33" t="s">
        <v>20</v>
      </c>
      <c r="C626" s="32">
        <v>5.63</v>
      </c>
      <c r="D626" s="105"/>
    </row>
    <row r="627" spans="1:4" ht="15.6" hidden="1" outlineLevel="1" x14ac:dyDescent="0.3">
      <c r="A627" s="32" t="s">
        <v>1949</v>
      </c>
      <c r="B627" s="33" t="s">
        <v>1203</v>
      </c>
      <c r="C627" s="32">
        <v>5.64</v>
      </c>
      <c r="D627" s="105"/>
    </row>
    <row r="628" spans="1:4" ht="15.6" hidden="1" outlineLevel="1" x14ac:dyDescent="0.3">
      <c r="A628" s="32" t="s">
        <v>1949</v>
      </c>
      <c r="B628" s="33" t="s">
        <v>21</v>
      </c>
      <c r="C628" s="32">
        <v>5.65</v>
      </c>
      <c r="D628" s="105"/>
    </row>
    <row r="629" spans="1:4" ht="15.6" hidden="1" outlineLevel="1" x14ac:dyDescent="0.3">
      <c r="A629" s="32" t="s">
        <v>1949</v>
      </c>
      <c r="B629" s="33" t="s">
        <v>102</v>
      </c>
      <c r="C629" s="32">
        <v>5.66</v>
      </c>
      <c r="D629" s="105"/>
    </row>
    <row r="630" spans="1:4" ht="15.6" hidden="1" outlineLevel="1" x14ac:dyDescent="0.3">
      <c r="A630" s="32" t="s">
        <v>1949</v>
      </c>
      <c r="B630" s="33" t="s">
        <v>101</v>
      </c>
      <c r="C630" s="32">
        <v>5.89</v>
      </c>
      <c r="D630" s="104" t="s">
        <v>2159</v>
      </c>
    </row>
    <row r="631" spans="1:4" ht="15.6" hidden="1" outlineLevel="1" x14ac:dyDescent="0.3">
      <c r="A631" s="32" t="s">
        <v>1949</v>
      </c>
      <c r="B631" s="33" t="s">
        <v>22</v>
      </c>
      <c r="C631" s="32">
        <v>5.68</v>
      </c>
      <c r="D631" s="105"/>
    </row>
    <row r="632" spans="1:4" ht="15.6" hidden="1" outlineLevel="1" x14ac:dyDescent="0.3">
      <c r="A632" s="32" t="s">
        <v>1949</v>
      </c>
      <c r="B632" s="33" t="s">
        <v>24</v>
      </c>
      <c r="C632" s="32">
        <v>5.47</v>
      </c>
      <c r="D632" s="105"/>
    </row>
    <row r="633" spans="1:4" ht="15.6" hidden="1" outlineLevel="1" x14ac:dyDescent="0.3">
      <c r="A633" s="32" t="s">
        <v>1949</v>
      </c>
      <c r="B633" s="33" t="s">
        <v>25</v>
      </c>
      <c r="C633" s="32">
        <v>5.48</v>
      </c>
      <c r="D633" s="105"/>
    </row>
    <row r="634" spans="1:4" ht="15.6" x14ac:dyDescent="0.3">
      <c r="A634" s="37" t="s">
        <v>1949</v>
      </c>
      <c r="B634" s="33"/>
      <c r="C634" s="32"/>
      <c r="D634" s="105"/>
    </row>
    <row r="635" spans="1:4" ht="15.6" hidden="1" outlineLevel="1" x14ac:dyDescent="0.3">
      <c r="A635" s="32" t="s">
        <v>1966</v>
      </c>
      <c r="B635" s="33" t="s">
        <v>0</v>
      </c>
      <c r="C635" s="32">
        <v>5.0999999999999996</v>
      </c>
      <c r="D635" s="105"/>
    </row>
    <row r="636" spans="1:4" ht="15.6" hidden="1" outlineLevel="1" x14ac:dyDescent="0.3">
      <c r="A636" s="32" t="s">
        <v>1966</v>
      </c>
      <c r="B636" s="33" t="s">
        <v>1</v>
      </c>
      <c r="C636" s="32">
        <v>5.2</v>
      </c>
      <c r="D636" s="105"/>
    </row>
    <row r="637" spans="1:4" ht="15.6" hidden="1" outlineLevel="1" x14ac:dyDescent="0.3">
      <c r="A637" s="32" t="s">
        <v>1966</v>
      </c>
      <c r="B637" s="33" t="s">
        <v>2</v>
      </c>
      <c r="C637" s="32">
        <v>5.3</v>
      </c>
      <c r="D637" s="105"/>
    </row>
    <row r="638" spans="1:4" ht="15.6" hidden="1" outlineLevel="1" x14ac:dyDescent="0.3">
      <c r="A638" s="32" t="s">
        <v>1966</v>
      </c>
      <c r="B638" s="33" t="s">
        <v>93</v>
      </c>
      <c r="C638" s="32">
        <v>5.6</v>
      </c>
      <c r="D638" s="105"/>
    </row>
    <row r="639" spans="1:4" ht="15.6" hidden="1" outlineLevel="1" x14ac:dyDescent="0.3">
      <c r="A639" s="32" t="s">
        <v>1966</v>
      </c>
      <c r="B639" s="33" t="s">
        <v>2160</v>
      </c>
      <c r="C639" s="34">
        <v>5.0999999999999996</v>
      </c>
      <c r="D639" s="105"/>
    </row>
    <row r="640" spans="1:4" ht="15.6" hidden="1" outlineLevel="1" x14ac:dyDescent="0.3">
      <c r="A640" s="32" t="s">
        <v>1966</v>
      </c>
      <c r="B640" s="33" t="s">
        <v>807</v>
      </c>
      <c r="C640" s="32">
        <v>5.14</v>
      </c>
      <c r="D640" s="105"/>
    </row>
    <row r="641" spans="1:4" ht="15.6" hidden="1" outlineLevel="1" x14ac:dyDescent="0.3">
      <c r="A641" s="32" t="s">
        <v>1966</v>
      </c>
      <c r="B641" s="33" t="s">
        <v>4</v>
      </c>
      <c r="C641" s="32">
        <v>5.19</v>
      </c>
      <c r="D641" s="105"/>
    </row>
    <row r="642" spans="1:4" ht="15.6" hidden="1" outlineLevel="1" x14ac:dyDescent="0.3">
      <c r="A642" s="32" t="s">
        <v>1966</v>
      </c>
      <c r="B642" s="33" t="s">
        <v>95</v>
      </c>
      <c r="C642" s="32">
        <v>5.24</v>
      </c>
      <c r="D642" s="105"/>
    </row>
    <row r="643" spans="1:4" ht="15.6" hidden="1" outlineLevel="1" x14ac:dyDescent="0.3">
      <c r="A643" s="32" t="s">
        <v>1966</v>
      </c>
      <c r="B643" s="33" t="s">
        <v>5</v>
      </c>
      <c r="C643" s="32">
        <v>5.26</v>
      </c>
      <c r="D643" s="105"/>
    </row>
    <row r="644" spans="1:4" ht="15.6" hidden="1" outlineLevel="1" x14ac:dyDescent="0.3">
      <c r="A644" s="32" t="s">
        <v>1966</v>
      </c>
      <c r="B644" s="33" t="s">
        <v>6</v>
      </c>
      <c r="C644" s="32">
        <v>5.27</v>
      </c>
      <c r="D644" s="105"/>
    </row>
    <row r="645" spans="1:4" ht="15.6" hidden="1" outlineLevel="1" x14ac:dyDescent="0.3">
      <c r="A645" s="32" t="s">
        <v>1966</v>
      </c>
      <c r="B645" s="33" t="s">
        <v>7</v>
      </c>
      <c r="C645" s="32">
        <v>5.28</v>
      </c>
      <c r="D645" s="105"/>
    </row>
    <row r="646" spans="1:4" ht="15.6" hidden="1" outlineLevel="1" x14ac:dyDescent="0.3">
      <c r="A646" s="32" t="s">
        <v>1966</v>
      </c>
      <c r="B646" s="33" t="s">
        <v>97</v>
      </c>
      <c r="C646" s="32">
        <v>5.36</v>
      </c>
      <c r="D646" s="105"/>
    </row>
    <row r="647" spans="1:4" ht="15.6" hidden="1" outlineLevel="1" x14ac:dyDescent="0.3">
      <c r="A647" s="32" t="s">
        <v>1966</v>
      </c>
      <c r="B647" s="33" t="s">
        <v>853</v>
      </c>
      <c r="C647" s="32">
        <v>5.33</v>
      </c>
      <c r="D647" s="105"/>
    </row>
    <row r="648" spans="1:4" ht="15.6" hidden="1" outlineLevel="1" x14ac:dyDescent="0.3">
      <c r="A648" s="32" t="s">
        <v>1966</v>
      </c>
      <c r="B648" s="33" t="s">
        <v>860</v>
      </c>
      <c r="C648" s="32">
        <v>5.37</v>
      </c>
      <c r="D648" s="105"/>
    </row>
    <row r="649" spans="1:4" ht="15.6" hidden="1" outlineLevel="1" x14ac:dyDescent="0.3">
      <c r="A649" s="32" t="s">
        <v>1966</v>
      </c>
      <c r="B649" s="33" t="s">
        <v>9</v>
      </c>
      <c r="C649" s="32">
        <v>5.49</v>
      </c>
      <c r="D649" s="105"/>
    </row>
    <row r="650" spans="1:4" ht="15.6" hidden="1" outlineLevel="1" x14ac:dyDescent="0.3">
      <c r="A650" s="32" t="s">
        <v>1966</v>
      </c>
      <c r="B650" s="33" t="s">
        <v>10</v>
      </c>
      <c r="C650" s="32">
        <v>5.51</v>
      </c>
      <c r="D650" s="105"/>
    </row>
    <row r="651" spans="1:4" ht="15.6" hidden="1" outlineLevel="1" x14ac:dyDescent="0.3">
      <c r="A651" s="32" t="s">
        <v>1966</v>
      </c>
      <c r="B651" s="33" t="s">
        <v>2161</v>
      </c>
      <c r="C651" s="32">
        <v>5.52</v>
      </c>
      <c r="D651" s="105"/>
    </row>
    <row r="652" spans="1:4" ht="15.6" hidden="1" outlineLevel="1" x14ac:dyDescent="0.3">
      <c r="A652" s="32" t="s">
        <v>1966</v>
      </c>
      <c r="B652" s="33" t="s">
        <v>11</v>
      </c>
      <c r="C652" s="32">
        <v>5.53</v>
      </c>
      <c r="D652" s="105"/>
    </row>
    <row r="653" spans="1:4" ht="15.6" hidden="1" outlineLevel="1" x14ac:dyDescent="0.3">
      <c r="A653" s="32" t="s">
        <v>1966</v>
      </c>
      <c r="B653" s="33" t="s">
        <v>12</v>
      </c>
      <c r="C653" s="32">
        <v>5.69</v>
      </c>
      <c r="D653" s="105"/>
    </row>
    <row r="654" spans="1:4" ht="15.6" hidden="1" outlineLevel="1" x14ac:dyDescent="0.3">
      <c r="A654" s="32" t="s">
        <v>1966</v>
      </c>
      <c r="B654" s="33" t="s">
        <v>14</v>
      </c>
      <c r="C654" s="34">
        <v>5.7</v>
      </c>
      <c r="D654" s="105"/>
    </row>
    <row r="655" spans="1:4" ht="15.6" hidden="1" outlineLevel="1" x14ac:dyDescent="0.3">
      <c r="A655" s="32" t="s">
        <v>1966</v>
      </c>
      <c r="B655" s="33" t="s">
        <v>15</v>
      </c>
      <c r="C655" s="32">
        <v>5.74</v>
      </c>
      <c r="D655" s="105"/>
    </row>
    <row r="656" spans="1:4" ht="15.6" hidden="1" outlineLevel="1" x14ac:dyDescent="0.3">
      <c r="A656" s="32" t="s">
        <v>1966</v>
      </c>
      <c r="B656" s="33" t="s">
        <v>866</v>
      </c>
      <c r="C656" s="32">
        <v>5.109</v>
      </c>
      <c r="D656" s="105"/>
    </row>
    <row r="657" spans="1:4" ht="15.6" hidden="1" outlineLevel="1" x14ac:dyDescent="0.3">
      <c r="A657" s="32" t="s">
        <v>1966</v>
      </c>
      <c r="B657" s="33" t="s">
        <v>867</v>
      </c>
      <c r="C657" s="32">
        <v>5.1109999999999998</v>
      </c>
      <c r="D657" s="105"/>
    </row>
    <row r="658" spans="1:4" ht="15.6" hidden="1" outlineLevel="1" x14ac:dyDescent="0.3">
      <c r="A658" s="32" t="s">
        <v>1966</v>
      </c>
      <c r="B658" s="33" t="s">
        <v>869</v>
      </c>
      <c r="C658" s="32">
        <v>5.1120000000000001</v>
      </c>
      <c r="D658" s="105"/>
    </row>
    <row r="659" spans="1:4" ht="15.6" hidden="1" outlineLevel="1" x14ac:dyDescent="0.3">
      <c r="A659" s="32" t="s">
        <v>1966</v>
      </c>
      <c r="B659" s="33" t="s">
        <v>17</v>
      </c>
      <c r="C659" s="32">
        <v>5.58</v>
      </c>
      <c r="D659" s="105"/>
    </row>
    <row r="660" spans="1:4" ht="15.6" hidden="1" outlineLevel="1" x14ac:dyDescent="0.3">
      <c r="A660" s="32" t="s">
        <v>1966</v>
      </c>
      <c r="B660" s="33" t="s">
        <v>18</v>
      </c>
      <c r="C660" s="32">
        <v>5.54</v>
      </c>
      <c r="D660" s="105"/>
    </row>
    <row r="661" spans="1:4" ht="15.6" hidden="1" outlineLevel="1" x14ac:dyDescent="0.3">
      <c r="A661" s="32" t="s">
        <v>1966</v>
      </c>
      <c r="B661" s="33" t="s">
        <v>19</v>
      </c>
      <c r="C661" s="32">
        <v>5.55</v>
      </c>
      <c r="D661" s="105"/>
    </row>
    <row r="662" spans="1:4" ht="15.6" hidden="1" outlineLevel="1" x14ac:dyDescent="0.3">
      <c r="A662" s="32" t="s">
        <v>1966</v>
      </c>
      <c r="B662" s="33" t="s">
        <v>20</v>
      </c>
      <c r="C662" s="32">
        <v>5.63</v>
      </c>
      <c r="D662" s="105"/>
    </row>
    <row r="663" spans="1:4" ht="15.6" hidden="1" outlineLevel="1" x14ac:dyDescent="0.3">
      <c r="A663" s="32" t="s">
        <v>1966</v>
      </c>
      <c r="B663" s="33" t="s">
        <v>24</v>
      </c>
      <c r="C663" s="32">
        <v>5.47</v>
      </c>
      <c r="D663" s="105"/>
    </row>
    <row r="664" spans="1:4" ht="15.6" hidden="1" outlineLevel="1" x14ac:dyDescent="0.3">
      <c r="A664" s="32" t="s">
        <v>1966</v>
      </c>
      <c r="B664" s="33" t="s">
        <v>25</v>
      </c>
      <c r="C664" s="32">
        <v>5.48</v>
      </c>
      <c r="D664" s="105"/>
    </row>
    <row r="665" spans="1:4" ht="15.6" x14ac:dyDescent="0.3">
      <c r="A665" s="37" t="s">
        <v>1966</v>
      </c>
      <c r="B665" s="33"/>
      <c r="C665" s="32"/>
      <c r="D665" s="105"/>
    </row>
    <row r="666" spans="1:4" ht="15.6" hidden="1" outlineLevel="1" x14ac:dyDescent="0.3">
      <c r="A666" s="32" t="s">
        <v>1971</v>
      </c>
      <c r="B666" s="33" t="s">
        <v>0</v>
      </c>
      <c r="C666" s="32">
        <v>5.0999999999999996</v>
      </c>
      <c r="D666" s="105"/>
    </row>
    <row r="667" spans="1:4" ht="15.6" hidden="1" outlineLevel="1" x14ac:dyDescent="0.3">
      <c r="A667" s="32" t="s">
        <v>1971</v>
      </c>
      <c r="B667" s="33" t="s">
        <v>1</v>
      </c>
      <c r="C667" s="32">
        <v>5.2</v>
      </c>
      <c r="D667" s="105"/>
    </row>
    <row r="668" spans="1:4" ht="15.6" hidden="1" outlineLevel="1" x14ac:dyDescent="0.3">
      <c r="A668" s="32" t="s">
        <v>1971</v>
      </c>
      <c r="B668" s="33" t="s">
        <v>1212</v>
      </c>
      <c r="C668" s="32">
        <v>5.4</v>
      </c>
      <c r="D668" s="105"/>
    </row>
    <row r="669" spans="1:4" ht="15.6" hidden="1" outlineLevel="1" x14ac:dyDescent="0.3">
      <c r="A669" s="32" t="s">
        <v>1971</v>
      </c>
      <c r="B669" s="33" t="s">
        <v>1213</v>
      </c>
      <c r="C669" s="32">
        <v>5.7</v>
      </c>
      <c r="D669" s="105"/>
    </row>
    <row r="670" spans="1:4" ht="15.6" hidden="1" outlineLevel="1" x14ac:dyDescent="0.3">
      <c r="A670" s="32" t="s">
        <v>1971</v>
      </c>
      <c r="B670" s="33" t="s">
        <v>1214</v>
      </c>
      <c r="C670" s="32">
        <v>5.1100000000000003</v>
      </c>
      <c r="D670" s="105"/>
    </row>
    <row r="671" spans="1:4" ht="15.6" hidden="1" outlineLevel="1" x14ac:dyDescent="0.3">
      <c r="A671" s="32" t="s">
        <v>1971</v>
      </c>
      <c r="B671" s="33" t="s">
        <v>5</v>
      </c>
      <c r="C671" s="32">
        <v>5.26</v>
      </c>
      <c r="D671" s="105"/>
    </row>
    <row r="672" spans="1:4" ht="15.6" hidden="1" outlineLevel="1" x14ac:dyDescent="0.3">
      <c r="A672" s="32" t="s">
        <v>1971</v>
      </c>
      <c r="B672" s="33" t="s">
        <v>1215</v>
      </c>
      <c r="C672" s="32">
        <v>5.43</v>
      </c>
      <c r="D672" s="105"/>
    </row>
    <row r="673" spans="1:4" ht="15.6" hidden="1" outlineLevel="1" x14ac:dyDescent="0.3">
      <c r="A673" s="32" t="s">
        <v>1971</v>
      </c>
      <c r="B673" s="33" t="s">
        <v>6</v>
      </c>
      <c r="C673" s="32">
        <v>5.27</v>
      </c>
      <c r="D673" s="105"/>
    </row>
    <row r="674" spans="1:4" ht="15.6" hidden="1" outlineLevel="1" x14ac:dyDescent="0.3">
      <c r="A674" s="32" t="s">
        <v>1971</v>
      </c>
      <c r="B674" s="33" t="s">
        <v>7</v>
      </c>
      <c r="C674" s="32">
        <v>5.28</v>
      </c>
      <c r="D674" s="105"/>
    </row>
    <row r="675" spans="1:4" ht="15.6" hidden="1" outlineLevel="1" x14ac:dyDescent="0.3">
      <c r="A675" s="32" t="s">
        <v>1971</v>
      </c>
      <c r="B675" s="33" t="s">
        <v>97</v>
      </c>
      <c r="C675" s="32">
        <v>5.36</v>
      </c>
      <c r="D675" s="105"/>
    </row>
    <row r="676" spans="1:4" ht="15.6" hidden="1" outlineLevel="1" x14ac:dyDescent="0.3">
      <c r="A676" s="32" t="s">
        <v>1971</v>
      </c>
      <c r="B676" s="33" t="s">
        <v>1216</v>
      </c>
      <c r="C676" s="34">
        <v>5.5</v>
      </c>
      <c r="D676" s="105"/>
    </row>
    <row r="677" spans="1:4" ht="15.6" hidden="1" outlineLevel="1" x14ac:dyDescent="0.3">
      <c r="A677" s="32" t="s">
        <v>1971</v>
      </c>
      <c r="B677" s="33" t="s">
        <v>10</v>
      </c>
      <c r="C677" s="32">
        <v>5.51</v>
      </c>
      <c r="D677" s="105"/>
    </row>
    <row r="678" spans="1:4" ht="15.6" hidden="1" outlineLevel="1" x14ac:dyDescent="0.3">
      <c r="A678" s="32" t="s">
        <v>1971</v>
      </c>
      <c r="B678" s="33" t="s">
        <v>11</v>
      </c>
      <c r="C678" s="32">
        <v>5.53</v>
      </c>
      <c r="D678" s="105"/>
    </row>
    <row r="679" spans="1:4" ht="15.6" hidden="1" outlineLevel="1" x14ac:dyDescent="0.3">
      <c r="A679" s="32" t="s">
        <v>1971</v>
      </c>
      <c r="B679" s="33" t="s">
        <v>12</v>
      </c>
      <c r="C679" s="32">
        <v>5.69</v>
      </c>
      <c r="D679" s="105"/>
    </row>
    <row r="680" spans="1:4" ht="15.6" hidden="1" outlineLevel="1" x14ac:dyDescent="0.3">
      <c r="A680" s="32" t="s">
        <v>1971</v>
      </c>
      <c r="B680" s="33" t="s">
        <v>14</v>
      </c>
      <c r="C680" s="34">
        <v>5.7</v>
      </c>
      <c r="D680" s="104" t="s">
        <v>2159</v>
      </c>
    </row>
    <row r="681" spans="1:4" ht="15.6" hidden="1" outlineLevel="1" x14ac:dyDescent="0.3">
      <c r="A681" s="32" t="s">
        <v>1971</v>
      </c>
      <c r="B681" s="33" t="s">
        <v>15</v>
      </c>
      <c r="C681" s="32">
        <v>5.74</v>
      </c>
      <c r="D681" s="105"/>
    </row>
    <row r="682" spans="1:4" ht="15.6" hidden="1" outlineLevel="1" x14ac:dyDescent="0.3">
      <c r="A682" s="32" t="s">
        <v>1971</v>
      </c>
      <c r="B682" s="33" t="s">
        <v>1217</v>
      </c>
      <c r="C682" s="32">
        <v>5.59</v>
      </c>
      <c r="D682" s="105"/>
    </row>
    <row r="683" spans="1:4" ht="15.6" hidden="1" outlineLevel="1" x14ac:dyDescent="0.3">
      <c r="A683" s="32" t="s">
        <v>1971</v>
      </c>
      <c r="B683" s="33" t="s">
        <v>18</v>
      </c>
      <c r="C683" s="32">
        <v>5.54</v>
      </c>
      <c r="D683" s="105"/>
    </row>
    <row r="684" spans="1:4" ht="15.6" hidden="1" outlineLevel="1" x14ac:dyDescent="0.3">
      <c r="A684" s="32" t="s">
        <v>1971</v>
      </c>
      <c r="B684" s="33" t="s">
        <v>1218</v>
      </c>
      <c r="C684" s="32">
        <v>5.57</v>
      </c>
      <c r="D684" s="105"/>
    </row>
    <row r="685" spans="1:4" ht="15.6" hidden="1" outlineLevel="1" x14ac:dyDescent="0.3">
      <c r="A685" s="32" t="s">
        <v>1971</v>
      </c>
      <c r="B685" s="33" t="s">
        <v>20</v>
      </c>
      <c r="C685" s="32">
        <v>5.63</v>
      </c>
      <c r="D685" s="105"/>
    </row>
    <row r="686" spans="1:4" ht="15.6" hidden="1" outlineLevel="1" x14ac:dyDescent="0.3">
      <c r="A686" s="32" t="s">
        <v>1971</v>
      </c>
      <c r="B686" s="33" t="s">
        <v>24</v>
      </c>
      <c r="C686" s="32">
        <v>5.47</v>
      </c>
      <c r="D686" s="105"/>
    </row>
    <row r="687" spans="1:4" ht="15.6" hidden="1" outlineLevel="1" x14ac:dyDescent="0.3">
      <c r="A687" s="32" t="s">
        <v>1971</v>
      </c>
      <c r="B687" s="33" t="s">
        <v>25</v>
      </c>
      <c r="C687" s="32">
        <v>5.48</v>
      </c>
      <c r="D687" s="105"/>
    </row>
    <row r="688" spans="1:4" ht="15.6" x14ac:dyDescent="0.3">
      <c r="A688" s="37" t="s">
        <v>1971</v>
      </c>
      <c r="B688" s="33"/>
      <c r="C688" s="32"/>
      <c r="D688" s="105"/>
    </row>
    <row r="689" spans="1:4" ht="15.6" hidden="1" outlineLevel="1" x14ac:dyDescent="0.3">
      <c r="A689" s="32" t="s">
        <v>1974</v>
      </c>
      <c r="B689" s="33" t="s">
        <v>0</v>
      </c>
      <c r="C689" s="32">
        <v>5.0999999999999996</v>
      </c>
      <c r="D689" s="105"/>
    </row>
    <row r="690" spans="1:4" ht="15.6" hidden="1" outlineLevel="1" x14ac:dyDescent="0.3">
      <c r="A690" s="32" t="s">
        <v>1974</v>
      </c>
      <c r="B690" s="33" t="s">
        <v>1</v>
      </c>
      <c r="C690" s="32">
        <v>5.2</v>
      </c>
      <c r="D690" s="105"/>
    </row>
    <row r="691" spans="1:4" ht="15.6" hidden="1" outlineLevel="1" x14ac:dyDescent="0.3">
      <c r="A691" s="32" t="s">
        <v>1974</v>
      </c>
      <c r="B691" s="33" t="s">
        <v>1219</v>
      </c>
      <c r="C691" s="32">
        <v>5.17</v>
      </c>
      <c r="D691" s="105"/>
    </row>
    <row r="692" spans="1:4" ht="15.6" hidden="1" outlineLevel="1" x14ac:dyDescent="0.3">
      <c r="A692" s="32" t="s">
        <v>1974</v>
      </c>
      <c r="B692" s="33" t="s">
        <v>5</v>
      </c>
      <c r="C692" s="32">
        <v>5.26</v>
      </c>
      <c r="D692" s="105"/>
    </row>
    <row r="693" spans="1:4" ht="15.6" hidden="1" outlineLevel="1" x14ac:dyDescent="0.3">
      <c r="A693" s="32" t="s">
        <v>1974</v>
      </c>
      <c r="B693" s="33" t="s">
        <v>1220</v>
      </c>
      <c r="C693" s="32">
        <v>5.1029999999999998</v>
      </c>
      <c r="D693" s="105"/>
    </row>
    <row r="694" spans="1:4" ht="15.6" hidden="1" outlineLevel="1" x14ac:dyDescent="0.3">
      <c r="A694" s="32" t="s">
        <v>1974</v>
      </c>
      <c r="B694" s="33" t="s">
        <v>97</v>
      </c>
      <c r="C694" s="32">
        <v>5.36</v>
      </c>
      <c r="D694" s="105"/>
    </row>
    <row r="695" spans="1:4" ht="15.6" hidden="1" outlineLevel="1" x14ac:dyDescent="0.3">
      <c r="A695" s="32" t="s">
        <v>1974</v>
      </c>
      <c r="B695" s="33" t="s">
        <v>860</v>
      </c>
      <c r="C695" s="32">
        <v>5.37</v>
      </c>
      <c r="D695" s="105"/>
    </row>
    <row r="696" spans="1:4" ht="15.6" hidden="1" outlineLevel="1" x14ac:dyDescent="0.3">
      <c r="A696" s="32" t="s">
        <v>1974</v>
      </c>
      <c r="B696" s="33" t="s">
        <v>1221</v>
      </c>
      <c r="C696" s="32">
        <v>5.1040000000000001</v>
      </c>
      <c r="D696" s="105"/>
    </row>
    <row r="697" spans="1:4" ht="15.6" hidden="1" outlineLevel="1" x14ac:dyDescent="0.3">
      <c r="A697" s="32" t="s">
        <v>1974</v>
      </c>
      <c r="B697" s="33" t="s">
        <v>1222</v>
      </c>
      <c r="C697" s="32">
        <v>5.1050000000000004</v>
      </c>
      <c r="D697" s="105"/>
    </row>
    <row r="698" spans="1:4" ht="15.6" hidden="1" outlineLevel="1" x14ac:dyDescent="0.3">
      <c r="A698" s="32" t="s">
        <v>1974</v>
      </c>
      <c r="B698" s="33" t="s">
        <v>1223</v>
      </c>
      <c r="C698" s="32">
        <v>5.1059999999999999</v>
      </c>
      <c r="D698" s="105"/>
    </row>
    <row r="699" spans="1:4" ht="15.6" hidden="1" outlineLevel="1" x14ac:dyDescent="0.3">
      <c r="A699" s="32" t="s">
        <v>1974</v>
      </c>
      <c r="B699" s="33" t="s">
        <v>1224</v>
      </c>
      <c r="C699" s="32">
        <v>5.1070000000000002</v>
      </c>
      <c r="D699" s="105"/>
    </row>
    <row r="700" spans="1:4" ht="15.6" hidden="1" outlineLevel="1" x14ac:dyDescent="0.3">
      <c r="A700" s="32" t="s">
        <v>1974</v>
      </c>
      <c r="B700" s="33" t="s">
        <v>1825</v>
      </c>
      <c r="C700" s="32">
        <v>5.1079999999999997</v>
      </c>
      <c r="D700" s="104" t="s">
        <v>2159</v>
      </c>
    </row>
    <row r="701" spans="1:4" ht="15.6" hidden="1" outlineLevel="1" x14ac:dyDescent="0.3">
      <c r="A701" s="32" t="s">
        <v>1974</v>
      </c>
      <c r="B701" s="33" t="s">
        <v>866</v>
      </c>
      <c r="C701" s="32">
        <v>5.109</v>
      </c>
      <c r="D701" s="105"/>
    </row>
    <row r="702" spans="1:4" ht="15.6" hidden="1" outlineLevel="1" x14ac:dyDescent="0.3">
      <c r="A702" s="32" t="s">
        <v>1974</v>
      </c>
      <c r="B702" s="33" t="s">
        <v>868</v>
      </c>
      <c r="C702" s="35">
        <v>5.1100000000000003</v>
      </c>
      <c r="D702" s="104" t="s">
        <v>2159</v>
      </c>
    </row>
    <row r="703" spans="1:4" ht="15.6" hidden="1" outlineLevel="1" x14ac:dyDescent="0.3">
      <c r="A703" s="32" t="s">
        <v>1974</v>
      </c>
      <c r="B703" s="33" t="s">
        <v>867</v>
      </c>
      <c r="C703" s="32">
        <v>5.1109999999999998</v>
      </c>
      <c r="D703" s="105"/>
    </row>
    <row r="704" spans="1:4" ht="15.6" hidden="1" outlineLevel="1" x14ac:dyDescent="0.3">
      <c r="A704" s="32" t="s">
        <v>1974</v>
      </c>
      <c r="B704" s="33" t="s">
        <v>869</v>
      </c>
      <c r="C704" s="32">
        <v>5.1120000000000001</v>
      </c>
      <c r="D704" s="105"/>
    </row>
    <row r="705" spans="1:4" ht="15.6" hidden="1" outlineLevel="1" x14ac:dyDescent="0.3">
      <c r="A705" s="32" t="s">
        <v>1974</v>
      </c>
      <c r="B705" s="33" t="s">
        <v>11</v>
      </c>
      <c r="C705" s="32">
        <v>5.53</v>
      </c>
      <c r="D705" s="105"/>
    </row>
    <row r="706" spans="1:4" ht="15.6" hidden="1" outlineLevel="1" x14ac:dyDescent="0.3">
      <c r="A706" s="32" t="s">
        <v>1974</v>
      </c>
      <c r="B706" s="33" t="s">
        <v>1203</v>
      </c>
      <c r="C706" s="32">
        <v>5.64</v>
      </c>
      <c r="D706" s="105"/>
    </row>
    <row r="707" spans="1:4" ht="15.6" hidden="1" outlineLevel="1" x14ac:dyDescent="0.3">
      <c r="A707" s="32" t="s">
        <v>1974</v>
      </c>
      <c r="B707" s="33" t="s">
        <v>20</v>
      </c>
      <c r="C707" s="32">
        <v>5.63</v>
      </c>
      <c r="D707" s="105"/>
    </row>
    <row r="708" spans="1:4" ht="15.6" hidden="1" outlineLevel="1" x14ac:dyDescent="0.3">
      <c r="A708" s="32" t="s">
        <v>1974</v>
      </c>
      <c r="B708" s="33" t="s">
        <v>21</v>
      </c>
      <c r="C708" s="32">
        <v>5.65</v>
      </c>
      <c r="D708" s="105"/>
    </row>
    <row r="709" spans="1:4" ht="15.6" hidden="1" outlineLevel="1" x14ac:dyDescent="0.3">
      <c r="A709" s="32" t="s">
        <v>1974</v>
      </c>
      <c r="B709" s="33" t="s">
        <v>102</v>
      </c>
      <c r="C709" s="32">
        <v>5.66</v>
      </c>
      <c r="D709" s="105"/>
    </row>
    <row r="710" spans="1:4" ht="15.6" hidden="1" outlineLevel="1" x14ac:dyDescent="0.3">
      <c r="A710" s="32" t="s">
        <v>1974</v>
      </c>
      <c r="B710" s="33" t="s">
        <v>22</v>
      </c>
      <c r="C710" s="32">
        <v>5.68</v>
      </c>
      <c r="D710" s="105"/>
    </row>
    <row r="711" spans="1:4" ht="15.6" hidden="1" outlineLevel="1" x14ac:dyDescent="0.3">
      <c r="A711" s="32" t="s">
        <v>1974</v>
      </c>
      <c r="B711" s="33" t="s">
        <v>24</v>
      </c>
      <c r="C711" s="32">
        <v>5.47</v>
      </c>
      <c r="D711" s="105"/>
    </row>
    <row r="712" spans="1:4" ht="15.6" hidden="1" outlineLevel="1" x14ac:dyDescent="0.3">
      <c r="A712" s="32" t="s">
        <v>1974</v>
      </c>
      <c r="B712" s="33" t="s">
        <v>25</v>
      </c>
      <c r="C712" s="32">
        <v>5.48</v>
      </c>
      <c r="D712" s="105"/>
    </row>
    <row r="713" spans="1:4" ht="15.6" x14ac:dyDescent="0.3">
      <c r="A713" s="37" t="s">
        <v>1974</v>
      </c>
      <c r="B713" s="33"/>
      <c r="C713" s="32"/>
      <c r="D713" s="105"/>
    </row>
    <row r="714" spans="1:4" ht="15.6" hidden="1" outlineLevel="1" x14ac:dyDescent="0.3">
      <c r="A714" s="32" t="s">
        <v>2172</v>
      </c>
      <c r="B714" s="33" t="s">
        <v>0</v>
      </c>
      <c r="C714" s="32">
        <v>5.0999999999999996</v>
      </c>
      <c r="D714" s="105"/>
    </row>
    <row r="715" spans="1:4" ht="15.6" hidden="1" outlineLevel="1" x14ac:dyDescent="0.3">
      <c r="A715" s="32" t="s">
        <v>2172</v>
      </c>
      <c r="B715" s="33" t="s">
        <v>1</v>
      </c>
      <c r="C715" s="32">
        <v>5.2</v>
      </c>
      <c r="D715" s="105"/>
    </row>
    <row r="716" spans="1:4" ht="15.6" hidden="1" outlineLevel="1" x14ac:dyDescent="0.3">
      <c r="A716" s="32" t="s">
        <v>2172</v>
      </c>
      <c r="B716" s="33" t="s">
        <v>2</v>
      </c>
      <c r="C716" s="32">
        <v>5.3</v>
      </c>
      <c r="D716" s="105"/>
    </row>
    <row r="717" spans="1:4" ht="15.6" hidden="1" outlineLevel="1" x14ac:dyDescent="0.3">
      <c r="A717" s="32" t="s">
        <v>2172</v>
      </c>
      <c r="B717" s="33" t="s">
        <v>93</v>
      </c>
      <c r="C717" s="32">
        <v>5.6</v>
      </c>
      <c r="D717" s="105"/>
    </row>
    <row r="718" spans="1:4" ht="15.6" hidden="1" outlineLevel="1" x14ac:dyDescent="0.3">
      <c r="A718" s="32" t="s">
        <v>2172</v>
      </c>
      <c r="B718" s="33" t="s">
        <v>2160</v>
      </c>
      <c r="C718" s="34">
        <v>5.0999999999999996</v>
      </c>
      <c r="D718" s="105"/>
    </row>
    <row r="719" spans="1:4" ht="15.6" hidden="1" outlineLevel="1" x14ac:dyDescent="0.3">
      <c r="A719" s="32" t="s">
        <v>2172</v>
      </c>
      <c r="B719" s="33" t="s">
        <v>807</v>
      </c>
      <c r="C719" s="32">
        <v>5.14</v>
      </c>
      <c r="D719" s="105"/>
    </row>
    <row r="720" spans="1:4" ht="15.6" hidden="1" outlineLevel="1" x14ac:dyDescent="0.3">
      <c r="A720" s="32" t="s">
        <v>2172</v>
      </c>
      <c r="B720" s="33" t="s">
        <v>4</v>
      </c>
      <c r="C720" s="32">
        <v>5.19</v>
      </c>
      <c r="D720" s="105"/>
    </row>
    <row r="721" spans="1:4" ht="15.6" hidden="1" outlineLevel="1" x14ac:dyDescent="0.3">
      <c r="A721" s="32" t="s">
        <v>2172</v>
      </c>
      <c r="B721" s="33" t="s">
        <v>95</v>
      </c>
      <c r="C721" s="32">
        <v>5.24</v>
      </c>
      <c r="D721" s="105"/>
    </row>
    <row r="722" spans="1:4" ht="15.6" hidden="1" outlineLevel="1" x14ac:dyDescent="0.3">
      <c r="A722" s="32" t="s">
        <v>2172</v>
      </c>
      <c r="B722" s="33" t="s">
        <v>5</v>
      </c>
      <c r="C722" s="32">
        <v>5.26</v>
      </c>
      <c r="D722" s="105"/>
    </row>
    <row r="723" spans="1:4" ht="15.6" hidden="1" outlineLevel="1" x14ac:dyDescent="0.3">
      <c r="A723" s="32" t="s">
        <v>2172</v>
      </c>
      <c r="B723" s="33" t="s">
        <v>6</v>
      </c>
      <c r="C723" s="32">
        <v>5.27</v>
      </c>
      <c r="D723" s="105"/>
    </row>
    <row r="724" spans="1:4" ht="15.6" hidden="1" outlineLevel="1" x14ac:dyDescent="0.3">
      <c r="A724" s="32" t="s">
        <v>2172</v>
      </c>
      <c r="B724" s="33" t="s">
        <v>7</v>
      </c>
      <c r="C724" s="32">
        <v>5.28</v>
      </c>
      <c r="D724" s="105"/>
    </row>
    <row r="725" spans="1:4" ht="15.6" hidden="1" outlineLevel="1" x14ac:dyDescent="0.3">
      <c r="A725" s="32" t="s">
        <v>2172</v>
      </c>
      <c r="B725" s="33" t="s">
        <v>96</v>
      </c>
      <c r="C725" s="32">
        <v>5.31</v>
      </c>
      <c r="D725" s="105"/>
    </row>
    <row r="726" spans="1:4" ht="15.6" hidden="1" outlineLevel="1" x14ac:dyDescent="0.3">
      <c r="A726" s="32" t="s">
        <v>2172</v>
      </c>
      <c r="B726" s="33" t="s">
        <v>97</v>
      </c>
      <c r="C726" s="32">
        <v>5.36</v>
      </c>
      <c r="D726" s="105"/>
    </row>
    <row r="727" spans="1:4" ht="15.6" hidden="1" outlineLevel="1" x14ac:dyDescent="0.3">
      <c r="A727" s="32" t="s">
        <v>2172</v>
      </c>
      <c r="B727" s="33" t="s">
        <v>11</v>
      </c>
      <c r="C727" s="32">
        <v>5.53</v>
      </c>
      <c r="D727" s="105"/>
    </row>
    <row r="728" spans="1:4" ht="15.6" hidden="1" outlineLevel="1" x14ac:dyDescent="0.3">
      <c r="A728" s="32" t="s">
        <v>2172</v>
      </c>
      <c r="B728" s="33" t="s">
        <v>866</v>
      </c>
      <c r="C728" s="32">
        <v>5.109</v>
      </c>
      <c r="D728" s="105"/>
    </row>
    <row r="729" spans="1:4" ht="15.6" hidden="1" outlineLevel="1" x14ac:dyDescent="0.3">
      <c r="A729" s="32" t="s">
        <v>2172</v>
      </c>
      <c r="B729" s="33" t="s">
        <v>867</v>
      </c>
      <c r="C729" s="32">
        <v>5.1109999999999998</v>
      </c>
      <c r="D729" s="105"/>
    </row>
    <row r="730" spans="1:4" ht="15.6" hidden="1" outlineLevel="1" x14ac:dyDescent="0.3">
      <c r="A730" s="32" t="s">
        <v>2172</v>
      </c>
      <c r="B730" s="33" t="s">
        <v>869</v>
      </c>
      <c r="C730" s="32">
        <v>5.1120000000000001</v>
      </c>
      <c r="D730" s="105"/>
    </row>
    <row r="731" spans="1:4" ht="15.6" hidden="1" outlineLevel="1" x14ac:dyDescent="0.3">
      <c r="A731" s="32" t="s">
        <v>2172</v>
      </c>
      <c r="B731" s="33" t="s">
        <v>2165</v>
      </c>
      <c r="C731" s="32">
        <v>5.1130000000000004</v>
      </c>
      <c r="D731" s="105"/>
    </row>
    <row r="732" spans="1:4" ht="15.6" hidden="1" outlineLevel="1" x14ac:dyDescent="0.3">
      <c r="A732" s="32" t="s">
        <v>2172</v>
      </c>
      <c r="B732" s="33" t="s">
        <v>1226</v>
      </c>
      <c r="C732" s="32">
        <v>5.117</v>
      </c>
      <c r="D732" s="105"/>
    </row>
    <row r="733" spans="1:4" ht="15.6" hidden="1" outlineLevel="1" x14ac:dyDescent="0.3">
      <c r="A733" s="32" t="s">
        <v>2172</v>
      </c>
      <c r="B733" s="33" t="s">
        <v>1227</v>
      </c>
      <c r="C733" s="32">
        <v>5.67</v>
      </c>
      <c r="D733" s="105"/>
    </row>
    <row r="734" spans="1:4" ht="15.6" hidden="1" outlineLevel="1" x14ac:dyDescent="0.3">
      <c r="A734" s="32" t="s">
        <v>2172</v>
      </c>
      <c r="B734" s="33" t="s">
        <v>20</v>
      </c>
      <c r="C734" s="32">
        <v>5.63</v>
      </c>
      <c r="D734" s="105"/>
    </row>
    <row r="735" spans="1:4" ht="15.6" hidden="1" outlineLevel="1" x14ac:dyDescent="0.3">
      <c r="A735" s="32" t="s">
        <v>2172</v>
      </c>
      <c r="B735" s="33" t="s">
        <v>24</v>
      </c>
      <c r="C735" s="32">
        <v>5.47</v>
      </c>
      <c r="D735" s="105"/>
    </row>
    <row r="736" spans="1:4" ht="15.6" hidden="1" outlineLevel="1" x14ac:dyDescent="0.3">
      <c r="A736" s="32" t="s">
        <v>2172</v>
      </c>
      <c r="B736" s="33" t="s">
        <v>25</v>
      </c>
      <c r="C736" s="32">
        <v>5.48</v>
      </c>
      <c r="D736" s="105"/>
    </row>
    <row r="737" spans="1:4" ht="15.6" x14ac:dyDescent="0.3">
      <c r="A737" s="37" t="s">
        <v>2173</v>
      </c>
      <c r="B737" s="33"/>
      <c r="C737" s="32"/>
      <c r="D737" s="105"/>
    </row>
    <row r="738" spans="1:4" ht="15.6" hidden="1" outlineLevel="1" x14ac:dyDescent="0.3">
      <c r="A738" s="32" t="s">
        <v>1977</v>
      </c>
      <c r="B738" s="33" t="s">
        <v>0</v>
      </c>
      <c r="C738" s="32">
        <v>5.0999999999999996</v>
      </c>
      <c r="D738" s="105"/>
    </row>
    <row r="739" spans="1:4" ht="15.6" hidden="1" outlineLevel="1" x14ac:dyDescent="0.3">
      <c r="A739" s="32" t="s">
        <v>1977</v>
      </c>
      <c r="B739" s="33" t="s">
        <v>1</v>
      </c>
      <c r="C739" s="32">
        <v>5.2</v>
      </c>
      <c r="D739" s="105"/>
    </row>
    <row r="740" spans="1:4" ht="15.6" hidden="1" outlineLevel="1" x14ac:dyDescent="0.3">
      <c r="A740" s="32" t="s">
        <v>1977</v>
      </c>
      <c r="B740" s="33" t="s">
        <v>1228</v>
      </c>
      <c r="C740" s="32">
        <v>5.18</v>
      </c>
      <c r="D740" s="105"/>
    </row>
    <row r="741" spans="1:4" ht="15.6" hidden="1" outlineLevel="1" x14ac:dyDescent="0.3">
      <c r="A741" s="32" t="s">
        <v>1977</v>
      </c>
      <c r="B741" s="33" t="s">
        <v>1229</v>
      </c>
      <c r="C741" s="32">
        <v>5.23</v>
      </c>
      <c r="D741" s="105"/>
    </row>
    <row r="742" spans="1:4" ht="15.6" hidden="1" outlineLevel="1" x14ac:dyDescent="0.3">
      <c r="A742" s="32" t="s">
        <v>1977</v>
      </c>
      <c r="B742" s="33" t="s">
        <v>5</v>
      </c>
      <c r="C742" s="32">
        <v>5.26</v>
      </c>
      <c r="D742" s="105"/>
    </row>
    <row r="743" spans="1:4" ht="15.6" hidden="1" outlineLevel="1" x14ac:dyDescent="0.3">
      <c r="A743" s="32" t="s">
        <v>1977</v>
      </c>
      <c r="B743" s="33" t="s">
        <v>6</v>
      </c>
      <c r="C743" s="32">
        <v>5.27</v>
      </c>
      <c r="D743" s="105"/>
    </row>
    <row r="744" spans="1:4" ht="15.6" hidden="1" outlineLevel="1" x14ac:dyDescent="0.3">
      <c r="A744" s="32" t="s">
        <v>1977</v>
      </c>
      <c r="B744" s="33" t="s">
        <v>7</v>
      </c>
      <c r="C744" s="32">
        <v>5.28</v>
      </c>
      <c r="D744" s="105"/>
    </row>
    <row r="745" spans="1:4" ht="15.6" hidden="1" outlineLevel="1" x14ac:dyDescent="0.3">
      <c r="A745" s="32" t="s">
        <v>1977</v>
      </c>
      <c r="B745" s="33" t="s">
        <v>97</v>
      </c>
      <c r="C745" s="32">
        <v>5.36</v>
      </c>
      <c r="D745" s="105"/>
    </row>
    <row r="746" spans="1:4" ht="15.6" hidden="1" outlineLevel="1" x14ac:dyDescent="0.3">
      <c r="A746" s="32" t="s">
        <v>1977</v>
      </c>
      <c r="B746" s="33" t="s">
        <v>1230</v>
      </c>
      <c r="C746" s="32">
        <v>5.44</v>
      </c>
      <c r="D746" s="105"/>
    </row>
    <row r="747" spans="1:4" ht="15.6" hidden="1" outlineLevel="1" x14ac:dyDescent="0.3">
      <c r="A747" s="32" t="s">
        <v>1977</v>
      </c>
      <c r="B747" s="33" t="s">
        <v>11</v>
      </c>
      <c r="C747" s="32">
        <v>5.53</v>
      </c>
      <c r="D747" s="105"/>
    </row>
    <row r="748" spans="1:4" ht="15.6" hidden="1" outlineLevel="1" x14ac:dyDescent="0.3">
      <c r="A748" s="32" t="s">
        <v>1977</v>
      </c>
      <c r="B748" s="33" t="s">
        <v>869</v>
      </c>
      <c r="C748" s="32">
        <v>5.1120000000000001</v>
      </c>
      <c r="D748" s="105"/>
    </row>
    <row r="749" spans="1:4" ht="15.6" hidden="1" outlineLevel="1" x14ac:dyDescent="0.3">
      <c r="A749" s="32" t="s">
        <v>1977</v>
      </c>
      <c r="B749" s="33" t="s">
        <v>1217</v>
      </c>
      <c r="C749" s="32">
        <v>5.59</v>
      </c>
      <c r="D749" s="105"/>
    </row>
    <row r="750" spans="1:4" ht="15.6" hidden="1" outlineLevel="1" x14ac:dyDescent="0.3">
      <c r="A750" s="32" t="s">
        <v>1977</v>
      </c>
      <c r="B750" s="33" t="s">
        <v>18</v>
      </c>
      <c r="C750" s="32">
        <v>5.54</v>
      </c>
      <c r="D750" s="105"/>
    </row>
    <row r="751" spans="1:4" ht="15.6" hidden="1" outlineLevel="1" x14ac:dyDescent="0.3">
      <c r="A751" s="32" t="s">
        <v>1977</v>
      </c>
      <c r="B751" s="33" t="s">
        <v>20</v>
      </c>
      <c r="C751" s="32">
        <v>5.63</v>
      </c>
      <c r="D751" s="105"/>
    </row>
    <row r="752" spans="1:4" ht="15.6" hidden="1" outlineLevel="1" x14ac:dyDescent="0.3">
      <c r="A752" s="32" t="s">
        <v>1977</v>
      </c>
      <c r="B752" s="33" t="s">
        <v>21</v>
      </c>
      <c r="C752" s="32">
        <v>5.65</v>
      </c>
      <c r="D752" s="105"/>
    </row>
    <row r="753" spans="1:4" ht="15.6" hidden="1" outlineLevel="1" x14ac:dyDescent="0.3">
      <c r="A753" s="32" t="s">
        <v>1977</v>
      </c>
      <c r="B753" s="33" t="s">
        <v>22</v>
      </c>
      <c r="C753" s="32">
        <v>5.68</v>
      </c>
      <c r="D753" s="105"/>
    </row>
    <row r="754" spans="1:4" ht="15.6" hidden="1" outlineLevel="1" x14ac:dyDescent="0.3">
      <c r="A754" s="32" t="s">
        <v>1977</v>
      </c>
      <c r="B754" s="33" t="s">
        <v>24</v>
      </c>
      <c r="C754" s="32">
        <v>5.47</v>
      </c>
      <c r="D754" s="105"/>
    </row>
    <row r="755" spans="1:4" ht="15.6" hidden="1" outlineLevel="1" x14ac:dyDescent="0.3">
      <c r="A755" s="32" t="s">
        <v>1977</v>
      </c>
      <c r="B755" s="33" t="s">
        <v>25</v>
      </c>
      <c r="C755" s="32">
        <v>5.48</v>
      </c>
      <c r="D755" s="105"/>
    </row>
    <row r="756" spans="1:4" ht="15.6" x14ac:dyDescent="0.3">
      <c r="A756" s="37" t="s">
        <v>1977</v>
      </c>
      <c r="B756" s="33"/>
      <c r="C756" s="32"/>
      <c r="D756" s="105"/>
    </row>
    <row r="757" spans="1:4" ht="15.6" hidden="1" outlineLevel="1" x14ac:dyDescent="0.3">
      <c r="A757" s="32" t="s">
        <v>2174</v>
      </c>
      <c r="B757" s="33" t="s">
        <v>0</v>
      </c>
      <c r="C757" s="32">
        <v>5.0999999999999996</v>
      </c>
      <c r="D757" s="105"/>
    </row>
    <row r="758" spans="1:4" ht="15.6" hidden="1" outlineLevel="1" x14ac:dyDescent="0.3">
      <c r="A758" s="32" t="s">
        <v>2174</v>
      </c>
      <c r="B758" s="33" t="s">
        <v>1</v>
      </c>
      <c r="C758" s="32">
        <v>5.2</v>
      </c>
      <c r="D758" s="105"/>
    </row>
    <row r="759" spans="1:4" ht="15.6" hidden="1" outlineLevel="1" x14ac:dyDescent="0.3">
      <c r="A759" s="32" t="s">
        <v>2174</v>
      </c>
      <c r="B759" s="33" t="s">
        <v>1181</v>
      </c>
      <c r="C759" s="32">
        <v>5.9</v>
      </c>
      <c r="D759" s="104" t="s">
        <v>2159</v>
      </c>
    </row>
    <row r="760" spans="1:4" ht="15.6" hidden="1" outlineLevel="1" x14ac:dyDescent="0.3">
      <c r="A760" s="32" t="s">
        <v>2174</v>
      </c>
      <c r="B760" s="33" t="s">
        <v>1182</v>
      </c>
      <c r="C760" s="32">
        <v>5.13</v>
      </c>
      <c r="D760" s="105"/>
    </row>
    <row r="761" spans="1:4" ht="15.6" hidden="1" outlineLevel="1" x14ac:dyDescent="0.3">
      <c r="A761" s="32" t="s">
        <v>2174</v>
      </c>
      <c r="B761" s="33" t="s">
        <v>1183</v>
      </c>
      <c r="C761" s="32">
        <v>5.16</v>
      </c>
      <c r="D761" s="104" t="s">
        <v>2159</v>
      </c>
    </row>
    <row r="762" spans="1:4" ht="15.6" hidden="1" outlineLevel="1" x14ac:dyDescent="0.3">
      <c r="A762" s="32" t="s">
        <v>2174</v>
      </c>
      <c r="B762" s="33" t="s">
        <v>1184</v>
      </c>
      <c r="C762" s="32">
        <v>5.22</v>
      </c>
      <c r="D762" s="104"/>
    </row>
    <row r="763" spans="1:4" ht="15.6" hidden="1" outlineLevel="1" x14ac:dyDescent="0.3">
      <c r="A763" s="32" t="s">
        <v>2174</v>
      </c>
      <c r="B763" s="33" t="s">
        <v>1239</v>
      </c>
      <c r="C763" s="32">
        <v>5.42</v>
      </c>
      <c r="D763" s="105"/>
    </row>
    <row r="764" spans="1:4" ht="15.6" hidden="1" outlineLevel="1" x14ac:dyDescent="0.3">
      <c r="A764" s="32" t="s">
        <v>2174</v>
      </c>
      <c r="B764" s="33" t="s">
        <v>6</v>
      </c>
      <c r="C764" s="32">
        <v>5.27</v>
      </c>
      <c r="D764" s="105"/>
    </row>
    <row r="765" spans="1:4" ht="15.6" hidden="1" outlineLevel="1" x14ac:dyDescent="0.3">
      <c r="A765" s="32" t="s">
        <v>2174</v>
      </c>
      <c r="B765" s="33" t="s">
        <v>7</v>
      </c>
      <c r="C765" s="32">
        <v>5.28</v>
      </c>
      <c r="D765" s="104" t="s">
        <v>2159</v>
      </c>
    </row>
    <row r="766" spans="1:4" ht="15.6" hidden="1" outlineLevel="1" x14ac:dyDescent="0.3">
      <c r="A766" s="32" t="s">
        <v>2174</v>
      </c>
      <c r="B766" s="33" t="s">
        <v>97</v>
      </c>
      <c r="C766" s="32">
        <v>5.36</v>
      </c>
      <c r="D766" s="105"/>
    </row>
    <row r="767" spans="1:4" ht="15.6" hidden="1" outlineLevel="1" x14ac:dyDescent="0.3">
      <c r="A767" s="32" t="s">
        <v>2174</v>
      </c>
      <c r="B767" s="33" t="s">
        <v>9</v>
      </c>
      <c r="C767" s="32">
        <v>5.49</v>
      </c>
      <c r="D767" s="105"/>
    </row>
    <row r="768" spans="1:4" ht="15.6" hidden="1" outlineLevel="1" x14ac:dyDescent="0.3">
      <c r="A768" s="32" t="s">
        <v>2174</v>
      </c>
      <c r="B768" s="33" t="s">
        <v>10</v>
      </c>
      <c r="C768" s="32">
        <v>5.51</v>
      </c>
      <c r="D768" s="105"/>
    </row>
    <row r="769" spans="1:4" ht="15.6" hidden="1" outlineLevel="1" x14ac:dyDescent="0.3">
      <c r="A769" s="32" t="s">
        <v>2174</v>
      </c>
      <c r="B769" s="33" t="s">
        <v>2171</v>
      </c>
      <c r="C769" s="32">
        <v>5.52</v>
      </c>
      <c r="D769" s="105"/>
    </row>
    <row r="770" spans="1:4" ht="15.6" hidden="1" outlineLevel="1" x14ac:dyDescent="0.3">
      <c r="A770" s="32" t="s">
        <v>2174</v>
      </c>
      <c r="B770" s="33" t="s">
        <v>11</v>
      </c>
      <c r="C770" s="32">
        <v>5.53</v>
      </c>
      <c r="D770" s="105"/>
    </row>
    <row r="771" spans="1:4" ht="15.6" hidden="1" outlineLevel="1" x14ac:dyDescent="0.3">
      <c r="A771" s="32" t="s">
        <v>2174</v>
      </c>
      <c r="B771" s="33" t="s">
        <v>18</v>
      </c>
      <c r="C771" s="32">
        <v>5.54</v>
      </c>
      <c r="D771" s="105"/>
    </row>
    <row r="772" spans="1:4" ht="15.6" hidden="1" outlineLevel="1" x14ac:dyDescent="0.3">
      <c r="A772" s="32" t="s">
        <v>2174</v>
      </c>
      <c r="B772" s="33" t="s">
        <v>14</v>
      </c>
      <c r="C772" s="34">
        <v>5.7</v>
      </c>
      <c r="D772" s="105"/>
    </row>
    <row r="773" spans="1:4" ht="15.6" hidden="1" outlineLevel="1" x14ac:dyDescent="0.3">
      <c r="A773" s="32" t="s">
        <v>2174</v>
      </c>
      <c r="B773" s="33" t="s">
        <v>1190</v>
      </c>
      <c r="C773" s="32">
        <v>5.71</v>
      </c>
      <c r="D773" s="105"/>
    </row>
    <row r="774" spans="1:4" ht="15.6" hidden="1" outlineLevel="1" x14ac:dyDescent="0.3">
      <c r="A774" s="32" t="s">
        <v>2174</v>
      </c>
      <c r="B774" s="33" t="s">
        <v>1240</v>
      </c>
      <c r="C774" s="34">
        <v>5.9</v>
      </c>
      <c r="D774" s="105"/>
    </row>
    <row r="775" spans="1:4" ht="15.6" hidden="1" outlineLevel="1" x14ac:dyDescent="0.3">
      <c r="A775" s="32" t="s">
        <v>2174</v>
      </c>
      <c r="B775" s="33" t="s">
        <v>1241</v>
      </c>
      <c r="C775" s="32">
        <v>5.91</v>
      </c>
      <c r="D775" s="105"/>
    </row>
    <row r="776" spans="1:4" ht="15.6" hidden="1" outlineLevel="1" x14ac:dyDescent="0.3">
      <c r="A776" s="32" t="s">
        <v>2174</v>
      </c>
      <c r="B776" s="33" t="s">
        <v>1242</v>
      </c>
      <c r="C776" s="32">
        <v>5.97</v>
      </c>
      <c r="D776" s="105"/>
    </row>
    <row r="777" spans="1:4" ht="15.6" x14ac:dyDescent="0.3">
      <c r="A777" s="37" t="s">
        <v>2174</v>
      </c>
      <c r="B777" s="33"/>
      <c r="C777" s="32"/>
      <c r="D777" s="105"/>
    </row>
    <row r="778" spans="1:4" ht="15.6" hidden="1" outlineLevel="1" x14ac:dyDescent="0.3">
      <c r="A778" s="32" t="s">
        <v>2012</v>
      </c>
      <c r="B778" s="33" t="s">
        <v>0</v>
      </c>
      <c r="C778" s="32">
        <v>5.0999999999999996</v>
      </c>
      <c r="D778" s="105"/>
    </row>
    <row r="779" spans="1:4" ht="15.6" hidden="1" outlineLevel="1" x14ac:dyDescent="0.3">
      <c r="A779" s="32" t="s">
        <v>2012</v>
      </c>
      <c r="B779" s="33" t="s">
        <v>1</v>
      </c>
      <c r="C779" s="32">
        <v>5.2</v>
      </c>
      <c r="D779" s="105"/>
    </row>
    <row r="780" spans="1:4" ht="15.6" hidden="1" outlineLevel="1" x14ac:dyDescent="0.3">
      <c r="A780" s="32" t="s">
        <v>2012</v>
      </c>
      <c r="B780" s="33" t="s">
        <v>5</v>
      </c>
      <c r="C780" s="32">
        <v>5.26</v>
      </c>
      <c r="D780" s="105"/>
    </row>
    <row r="781" spans="1:4" ht="15.6" hidden="1" outlineLevel="1" x14ac:dyDescent="0.3">
      <c r="A781" s="32" t="s">
        <v>2012</v>
      </c>
      <c r="B781" s="33" t="s">
        <v>937</v>
      </c>
      <c r="C781" s="32">
        <v>5.5</v>
      </c>
      <c r="D781" s="105"/>
    </row>
    <row r="782" spans="1:4" ht="15.6" hidden="1" outlineLevel="1" x14ac:dyDescent="0.3">
      <c r="A782" s="32" t="s">
        <v>2012</v>
      </c>
      <c r="B782" s="33" t="s">
        <v>938</v>
      </c>
      <c r="C782" s="32">
        <v>5.8</v>
      </c>
      <c r="D782" s="104" t="s">
        <v>2159</v>
      </c>
    </row>
    <row r="783" spans="1:4" ht="15.6" hidden="1" outlineLevel="1" x14ac:dyDescent="0.3">
      <c r="A783" s="32" t="s">
        <v>2012</v>
      </c>
      <c r="B783" s="33" t="s">
        <v>939</v>
      </c>
      <c r="C783" s="32">
        <v>5.12</v>
      </c>
      <c r="D783" s="32"/>
    </row>
    <row r="784" spans="1:4" ht="15.6" hidden="1" outlineLevel="1" x14ac:dyDescent="0.3">
      <c r="A784" s="32" t="s">
        <v>2012</v>
      </c>
      <c r="B784" s="33" t="s">
        <v>940</v>
      </c>
      <c r="C784" s="32">
        <v>5.15</v>
      </c>
      <c r="D784" s="32"/>
    </row>
    <row r="785" spans="1:4" ht="15.6" hidden="1" outlineLevel="1" x14ac:dyDescent="0.3">
      <c r="A785" s="32" t="s">
        <v>2012</v>
      </c>
      <c r="B785" s="33" t="s">
        <v>941</v>
      </c>
      <c r="C785" s="34">
        <v>5.2</v>
      </c>
      <c r="D785" s="104"/>
    </row>
    <row r="786" spans="1:4" ht="15.6" hidden="1" outlineLevel="1" x14ac:dyDescent="0.3">
      <c r="A786" s="32" t="s">
        <v>2012</v>
      </c>
      <c r="B786" s="33" t="s">
        <v>942</v>
      </c>
      <c r="C786" s="32">
        <v>5.25</v>
      </c>
      <c r="D786" s="32"/>
    </row>
    <row r="787" spans="1:4" ht="15.6" hidden="1" outlineLevel="1" x14ac:dyDescent="0.3">
      <c r="A787" s="32" t="s">
        <v>2012</v>
      </c>
      <c r="B787" s="33" t="s">
        <v>11</v>
      </c>
      <c r="C787" s="32">
        <v>5.53</v>
      </c>
      <c r="D787" s="32"/>
    </row>
    <row r="788" spans="1:4" ht="15.6" hidden="1" outlineLevel="1" x14ac:dyDescent="0.3">
      <c r="A788" s="32" t="s">
        <v>2012</v>
      </c>
      <c r="B788" s="33" t="s">
        <v>1243</v>
      </c>
      <c r="C788" s="34">
        <v>5.4</v>
      </c>
      <c r="D788" s="32"/>
    </row>
    <row r="789" spans="1:4" ht="31.2" hidden="1" outlineLevel="1" x14ac:dyDescent="0.3">
      <c r="A789" s="32" t="s">
        <v>2012</v>
      </c>
      <c r="B789" s="33" t="s">
        <v>1244</v>
      </c>
      <c r="C789" s="32">
        <v>5.92</v>
      </c>
      <c r="D789" s="32"/>
    </row>
    <row r="790" spans="1:4" ht="15.6" hidden="1" outlineLevel="1" x14ac:dyDescent="0.3">
      <c r="A790" s="32" t="s">
        <v>2012</v>
      </c>
      <c r="B790" s="33" t="s">
        <v>1245</v>
      </c>
      <c r="C790" s="32">
        <v>5.93</v>
      </c>
      <c r="D790" s="32"/>
    </row>
    <row r="791" spans="1:4" ht="31.2" hidden="1" outlineLevel="1" x14ac:dyDescent="0.3">
      <c r="A791" s="32" t="s">
        <v>2012</v>
      </c>
      <c r="B791" s="33" t="s">
        <v>1246</v>
      </c>
      <c r="C791" s="32">
        <v>5.94</v>
      </c>
      <c r="D791" s="32"/>
    </row>
    <row r="792" spans="1:4" ht="15.6" hidden="1" outlineLevel="1" x14ac:dyDescent="0.3">
      <c r="A792" s="32" t="s">
        <v>2012</v>
      </c>
      <c r="B792" s="33" t="s">
        <v>1247</v>
      </c>
      <c r="C792" s="32">
        <v>5.95</v>
      </c>
      <c r="D792" s="32"/>
    </row>
    <row r="793" spans="1:4" ht="15.6" hidden="1" outlineLevel="1" x14ac:dyDescent="0.3">
      <c r="A793" s="32" t="s">
        <v>2012</v>
      </c>
      <c r="B793" s="33" t="s">
        <v>1248</v>
      </c>
      <c r="C793" s="32">
        <v>5.98</v>
      </c>
      <c r="D793" s="32"/>
    </row>
    <row r="794" spans="1:4" ht="15.6" hidden="1" outlineLevel="1" x14ac:dyDescent="0.3">
      <c r="A794" s="32" t="s">
        <v>2012</v>
      </c>
      <c r="B794" s="33" t="s">
        <v>1249</v>
      </c>
      <c r="C794" s="32">
        <v>5.96</v>
      </c>
      <c r="D794" s="32"/>
    </row>
    <row r="795" spans="1:4" ht="15.6" x14ac:dyDescent="0.3">
      <c r="A795" s="37" t="s">
        <v>2012</v>
      </c>
      <c r="B795" s="33"/>
      <c r="C795" s="32"/>
      <c r="D795" s="32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4" x14ac:dyDescent="0.3"/>
  <cols>
    <col min="1" max="1" width="63.21875" bestFit="1" customWidth="1"/>
    <col min="2" max="2" width="13.77734375" customWidth="1"/>
  </cols>
  <sheetData>
    <row r="2" spans="1:2" x14ac:dyDescent="0.3">
      <c r="A2" s="22" t="s">
        <v>2035</v>
      </c>
    </row>
    <row r="3" spans="1:2" x14ac:dyDescent="0.3">
      <c r="A3" t="s">
        <v>2036</v>
      </c>
      <c r="B3" t="s">
        <v>2037</v>
      </c>
    </row>
    <row r="4" spans="1:2" x14ac:dyDescent="0.3">
      <c r="A4" t="s">
        <v>2038</v>
      </c>
      <c r="B4" t="s">
        <v>2039</v>
      </c>
    </row>
    <row r="5" spans="1:2" x14ac:dyDescent="0.3">
      <c r="A5" t="s">
        <v>2040</v>
      </c>
      <c r="B5" t="s">
        <v>2041</v>
      </c>
    </row>
    <row r="6" spans="1:2" x14ac:dyDescent="0.3">
      <c r="A6" t="s">
        <v>2042</v>
      </c>
      <c r="B6" t="s">
        <v>2043</v>
      </c>
    </row>
    <row r="7" spans="1:2" x14ac:dyDescent="0.3">
      <c r="A7" t="s">
        <v>2044</v>
      </c>
      <c r="B7" t="s">
        <v>2045</v>
      </c>
    </row>
    <row r="8" spans="1:2" x14ac:dyDescent="0.3">
      <c r="A8" t="s">
        <v>2046</v>
      </c>
      <c r="B8" t="s">
        <v>2047</v>
      </c>
    </row>
    <row r="10" spans="1:2" x14ac:dyDescent="0.3">
      <c r="A10" s="22" t="s">
        <v>2048</v>
      </c>
    </row>
    <row r="11" spans="1:2" x14ac:dyDescent="0.3">
      <c r="A11" t="s">
        <v>2049</v>
      </c>
    </row>
    <row r="12" spans="1:2" x14ac:dyDescent="0.3">
      <c r="A12" t="s">
        <v>2050</v>
      </c>
      <c r="B12" t="s">
        <v>2051</v>
      </c>
    </row>
    <row r="14" spans="1:2" x14ac:dyDescent="0.3">
      <c r="A14" s="31"/>
    </row>
    <row r="15" spans="1:2" x14ac:dyDescent="0.3">
      <c r="A15" s="22" t="s">
        <v>2052</v>
      </c>
    </row>
    <row r="16" spans="1:2" x14ac:dyDescent="0.3">
      <c r="A16" s="29" t="s">
        <v>2053</v>
      </c>
    </row>
    <row r="17" spans="1:2" x14ac:dyDescent="0.3">
      <c r="A17" s="29" t="s">
        <v>2054</v>
      </c>
    </row>
    <row r="18" spans="1:2" x14ac:dyDescent="0.3">
      <c r="A18" s="29" t="s">
        <v>2055</v>
      </c>
    </row>
    <row r="19" spans="1:2" x14ac:dyDescent="0.3">
      <c r="A19" s="29" t="s">
        <v>2056</v>
      </c>
    </row>
    <row r="21" spans="1:2" x14ac:dyDescent="0.3">
      <c r="A21" s="30" t="s">
        <v>2057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22" t="s">
        <v>2058</v>
      </c>
      <c r="B34" s="22" t="s">
        <v>106</v>
      </c>
    </row>
    <row r="35" spans="1:2" x14ac:dyDescent="0.3">
      <c r="A35" s="14" t="s">
        <v>2059</v>
      </c>
      <c r="B35" s="124">
        <v>520023185</v>
      </c>
    </row>
    <row r="36" spans="1:2" x14ac:dyDescent="0.3">
      <c r="A36" t="s">
        <v>2060</v>
      </c>
      <c r="B36" s="124">
        <v>520024647</v>
      </c>
    </row>
    <row r="37" spans="1:2" x14ac:dyDescent="0.3">
      <c r="A37" t="s">
        <v>2061</v>
      </c>
      <c r="B37" s="124">
        <v>520004896</v>
      </c>
    </row>
    <row r="38" spans="1:2" x14ac:dyDescent="0.3">
      <c r="A38" t="s">
        <v>2062</v>
      </c>
      <c r="B38" s="124">
        <v>520042540</v>
      </c>
    </row>
    <row r="39" spans="1:2" x14ac:dyDescent="0.3">
      <c r="A39" t="s">
        <v>2063</v>
      </c>
      <c r="B39" s="124">
        <v>520021916</v>
      </c>
    </row>
    <row r="40" spans="1:2" x14ac:dyDescent="0.3">
      <c r="A40" t="s">
        <v>2064</v>
      </c>
      <c r="B40" s="14">
        <v>510015951</v>
      </c>
    </row>
    <row r="41" spans="1:2" x14ac:dyDescent="0.3">
      <c r="A41" t="s">
        <v>2065</v>
      </c>
      <c r="B41" s="14">
        <v>510888985</v>
      </c>
    </row>
    <row r="42" spans="1:2" x14ac:dyDescent="0.3">
      <c r="A42" t="s">
        <v>2066</v>
      </c>
      <c r="B42" s="14">
        <v>520042177</v>
      </c>
    </row>
    <row r="43" spans="1:2" x14ac:dyDescent="0.3">
      <c r="A43" t="s">
        <v>2067</v>
      </c>
      <c r="B43">
        <v>520031030</v>
      </c>
    </row>
    <row r="44" spans="1:2" x14ac:dyDescent="0.3">
      <c r="A44" t="s">
        <v>2068</v>
      </c>
      <c r="B44">
        <v>520030677</v>
      </c>
    </row>
    <row r="45" spans="1:2" x14ac:dyDescent="0.3">
      <c r="A45" t="s">
        <v>2069</v>
      </c>
      <c r="B45">
        <v>513879189</v>
      </c>
    </row>
    <row r="46" spans="1:2" x14ac:dyDescent="0.3">
      <c r="A46" t="s">
        <v>2070</v>
      </c>
      <c r="B46" s="14">
        <v>520027848</v>
      </c>
    </row>
    <row r="47" spans="1:2" x14ac:dyDescent="0.3">
      <c r="A47" t="s">
        <v>2071</v>
      </c>
      <c r="B47" s="14">
        <v>570003152</v>
      </c>
    </row>
    <row r="48" spans="1:2" x14ac:dyDescent="0.3">
      <c r="A48" t="s">
        <v>2072</v>
      </c>
      <c r="B48">
        <v>513910703</v>
      </c>
    </row>
    <row r="49" spans="1:2" x14ac:dyDescent="0.3">
      <c r="A49" t="s">
        <v>2073</v>
      </c>
      <c r="B49" s="14">
        <v>512304882</v>
      </c>
    </row>
    <row r="50" spans="1:2" x14ac:dyDescent="0.3">
      <c r="A50" t="s">
        <v>2074</v>
      </c>
      <c r="B50" s="14">
        <v>512310509</v>
      </c>
    </row>
    <row r="51" spans="1:2" x14ac:dyDescent="0.3">
      <c r="A51" t="s">
        <v>2075</v>
      </c>
      <c r="B51" s="14">
        <v>512904608</v>
      </c>
    </row>
    <row r="52" spans="1:2" x14ac:dyDescent="0.3">
      <c r="A52" t="s">
        <v>2076</v>
      </c>
      <c r="B52" s="14">
        <v>500500376</v>
      </c>
    </row>
    <row r="53" spans="1:2" x14ac:dyDescent="0.3">
      <c r="A53" t="s">
        <v>2077</v>
      </c>
      <c r="B53" s="14">
        <v>520044025</v>
      </c>
    </row>
    <row r="54" spans="1:2" x14ac:dyDescent="0.3">
      <c r="A54" t="s">
        <v>2078</v>
      </c>
      <c r="B54" s="14">
        <v>513136895</v>
      </c>
    </row>
    <row r="55" spans="1:2" x14ac:dyDescent="0.3">
      <c r="A55" t="s">
        <v>2079</v>
      </c>
      <c r="B55" s="14">
        <v>520004078</v>
      </c>
    </row>
    <row r="56" spans="1:2" x14ac:dyDescent="0.3">
      <c r="A56" t="s">
        <v>2080</v>
      </c>
      <c r="B56" s="14">
        <v>515761625</v>
      </c>
    </row>
    <row r="57" spans="1:2" x14ac:dyDescent="0.3">
      <c r="A57" t="s">
        <v>2081</v>
      </c>
      <c r="B57" s="14">
        <v>515764868</v>
      </c>
    </row>
    <row r="58" spans="1:2" x14ac:dyDescent="0.3">
      <c r="A58" t="s">
        <v>2082</v>
      </c>
      <c r="B58">
        <v>515859379</v>
      </c>
    </row>
    <row r="59" spans="1:2" x14ac:dyDescent="0.3">
      <c r="A59" t="s">
        <v>2083</v>
      </c>
      <c r="B59" s="14">
        <v>516687407</v>
      </c>
    </row>
    <row r="60" spans="1:2" x14ac:dyDescent="0.3">
      <c r="A60" t="s">
        <v>2084</v>
      </c>
      <c r="B60" s="14">
        <v>516885639</v>
      </c>
    </row>
    <row r="61" spans="1:2" x14ac:dyDescent="0.3">
      <c r="A61" t="s">
        <v>2085</v>
      </c>
      <c r="B61">
        <v>570009449</v>
      </c>
    </row>
    <row r="62" spans="1:2" x14ac:dyDescent="0.3">
      <c r="A62" t="s">
        <v>2086</v>
      </c>
      <c r="B62" s="14">
        <v>520027954</v>
      </c>
    </row>
    <row r="63" spans="1:2" x14ac:dyDescent="0.3">
      <c r="A63" t="s">
        <v>2087</v>
      </c>
      <c r="B63" s="14">
        <v>512362914</v>
      </c>
    </row>
    <row r="64" spans="1:2" x14ac:dyDescent="0.3">
      <c r="A64" t="s">
        <v>2088</v>
      </c>
      <c r="B64" s="14">
        <v>511880460</v>
      </c>
    </row>
    <row r="65" spans="1:2" x14ac:dyDescent="0.3">
      <c r="A65" t="s">
        <v>2089</v>
      </c>
      <c r="B65">
        <v>511033060</v>
      </c>
    </row>
    <row r="66" spans="1:2" x14ac:dyDescent="0.3">
      <c r="A66" t="s">
        <v>2090</v>
      </c>
      <c r="B66">
        <v>570005850</v>
      </c>
    </row>
    <row r="67" spans="1:2" x14ac:dyDescent="0.3">
      <c r="A67" t="s">
        <v>2091</v>
      </c>
      <c r="B67" s="14">
        <v>510694821</v>
      </c>
    </row>
    <row r="68" spans="1:2" x14ac:dyDescent="0.3">
      <c r="A68" t="s">
        <v>2092</v>
      </c>
      <c r="B68">
        <v>520027624</v>
      </c>
    </row>
    <row r="69" spans="1:2" x14ac:dyDescent="0.3">
      <c r="A69" t="s">
        <v>2093</v>
      </c>
      <c r="B69" s="14">
        <v>520027715</v>
      </c>
    </row>
    <row r="70" spans="1:2" x14ac:dyDescent="0.3">
      <c r="A70" t="s">
        <v>2094</v>
      </c>
      <c r="B70" s="14">
        <v>520028861</v>
      </c>
    </row>
    <row r="71" spans="1:2" x14ac:dyDescent="0.3">
      <c r="A71" t="s">
        <v>2095</v>
      </c>
      <c r="B71" s="14">
        <v>520029620</v>
      </c>
    </row>
    <row r="72" spans="1:2" x14ac:dyDescent="0.3">
      <c r="A72" t="s">
        <v>2096</v>
      </c>
      <c r="B72" s="14">
        <v>520030743</v>
      </c>
    </row>
    <row r="73" spans="1:2" x14ac:dyDescent="0.3">
      <c r="A73" t="s">
        <v>2097</v>
      </c>
      <c r="B73" s="14">
        <v>520030198</v>
      </c>
    </row>
    <row r="74" spans="1:2" x14ac:dyDescent="0.3">
      <c r="A74" t="s">
        <v>2098</v>
      </c>
      <c r="B74" s="14">
        <v>520042631</v>
      </c>
    </row>
    <row r="75" spans="1:2" x14ac:dyDescent="0.3">
      <c r="A75" t="s">
        <v>2099</v>
      </c>
      <c r="B75" s="14">
        <v>520030941</v>
      </c>
    </row>
    <row r="76" spans="1:2" x14ac:dyDescent="0.3">
      <c r="A76" t="s">
        <v>2100</v>
      </c>
      <c r="B76" s="14">
        <v>520032269</v>
      </c>
    </row>
    <row r="77" spans="1:2" x14ac:dyDescent="0.3">
      <c r="A77" t="s">
        <v>2101</v>
      </c>
      <c r="B77">
        <v>510806870</v>
      </c>
    </row>
    <row r="78" spans="1:2" x14ac:dyDescent="0.3">
      <c r="A78" t="s">
        <v>2102</v>
      </c>
      <c r="B78">
        <v>520031824</v>
      </c>
    </row>
    <row r="79" spans="1:2" x14ac:dyDescent="0.3">
      <c r="A79" t="s">
        <v>2103</v>
      </c>
      <c r="B79" s="14">
        <v>510927536</v>
      </c>
    </row>
    <row r="80" spans="1:2" x14ac:dyDescent="0.3">
      <c r="A80" t="s">
        <v>2104</v>
      </c>
      <c r="B80" s="14">
        <v>510930654</v>
      </c>
    </row>
    <row r="81" spans="1:2" x14ac:dyDescent="0.3">
      <c r="A81" t="s">
        <v>2105</v>
      </c>
      <c r="B81">
        <v>510930670</v>
      </c>
    </row>
    <row r="82" spans="1:2" x14ac:dyDescent="0.3">
      <c r="A82" t="s">
        <v>2106</v>
      </c>
      <c r="B82" s="14">
        <v>520034968</v>
      </c>
    </row>
    <row r="83" spans="1:2" x14ac:dyDescent="0.3">
      <c r="A83" t="s">
        <v>2107</v>
      </c>
      <c r="B83" s="14">
        <v>520024985</v>
      </c>
    </row>
    <row r="84" spans="1:2" x14ac:dyDescent="0.3">
      <c r="A84" t="s">
        <v>2108</v>
      </c>
      <c r="B84">
        <v>520030990</v>
      </c>
    </row>
    <row r="85" spans="1:2" x14ac:dyDescent="0.3">
      <c r="A85" t="s">
        <v>2109</v>
      </c>
      <c r="B85" s="14">
        <v>520042615</v>
      </c>
    </row>
    <row r="86" spans="1:2" x14ac:dyDescent="0.3">
      <c r="A86" t="s">
        <v>2110</v>
      </c>
      <c r="B86" s="14">
        <v>520042607</v>
      </c>
    </row>
    <row r="87" spans="1:2" x14ac:dyDescent="0.3">
      <c r="A87" t="s">
        <v>2111</v>
      </c>
      <c r="B87" s="14">
        <v>520019688</v>
      </c>
    </row>
    <row r="88" spans="1:2" x14ac:dyDescent="0.3">
      <c r="A88" t="s">
        <v>2112</v>
      </c>
      <c r="B88" s="14">
        <v>570014928</v>
      </c>
    </row>
    <row r="89" spans="1:2" x14ac:dyDescent="0.3">
      <c r="A89" t="s">
        <v>2113</v>
      </c>
      <c r="B89" s="14">
        <v>510960586</v>
      </c>
    </row>
    <row r="90" spans="1:2" x14ac:dyDescent="0.3">
      <c r="A90" t="s">
        <v>2114</v>
      </c>
      <c r="B90">
        <v>520042581</v>
      </c>
    </row>
    <row r="91" spans="1:2" x14ac:dyDescent="0.3">
      <c r="A91" t="s">
        <v>2115</v>
      </c>
      <c r="B91" s="14">
        <v>570005959</v>
      </c>
    </row>
    <row r="92" spans="1:2" x14ac:dyDescent="0.3">
      <c r="A92" t="s">
        <v>2116</v>
      </c>
      <c r="B92" s="14">
        <v>570002618</v>
      </c>
    </row>
    <row r="93" spans="1:2" x14ac:dyDescent="0.3">
      <c r="A93" t="s">
        <v>2117</v>
      </c>
      <c r="B93" s="14">
        <v>511789190</v>
      </c>
    </row>
    <row r="94" spans="1:2" x14ac:dyDescent="0.3">
      <c r="A94" t="s">
        <v>2118</v>
      </c>
      <c r="B94" s="14">
        <v>520022518</v>
      </c>
    </row>
    <row r="95" spans="1:2" x14ac:dyDescent="0.3">
      <c r="A95" t="s">
        <v>2119</v>
      </c>
      <c r="B95" s="14">
        <v>520031659</v>
      </c>
    </row>
    <row r="96" spans="1:2" x14ac:dyDescent="0.3">
      <c r="A96" t="s">
        <v>2120</v>
      </c>
      <c r="B96" s="14">
        <v>570007476</v>
      </c>
    </row>
    <row r="97" spans="1:2" x14ac:dyDescent="0.3">
      <c r="A97" t="s">
        <v>2121</v>
      </c>
      <c r="B97" s="14">
        <v>570009852</v>
      </c>
    </row>
    <row r="98" spans="1:2" x14ac:dyDescent="0.3">
      <c r="A98" t="s">
        <v>2122</v>
      </c>
      <c r="B98" s="14">
        <v>510800402</v>
      </c>
    </row>
    <row r="99" spans="1:2" x14ac:dyDescent="0.3">
      <c r="A99" t="s">
        <v>2123</v>
      </c>
      <c r="B99" s="14">
        <v>510773922</v>
      </c>
    </row>
    <row r="100" spans="1:2" x14ac:dyDescent="0.3">
      <c r="A100" t="s">
        <v>2124</v>
      </c>
      <c r="B100" s="14">
        <v>512008335</v>
      </c>
    </row>
    <row r="101" spans="1:2" x14ac:dyDescent="0.3">
      <c r="A101" t="s">
        <v>2125</v>
      </c>
      <c r="B101" s="14">
        <v>510142789</v>
      </c>
    </row>
    <row r="102" spans="1:2" x14ac:dyDescent="0.3">
      <c r="A102" t="s">
        <v>2126</v>
      </c>
      <c r="B102" s="14">
        <v>520028556</v>
      </c>
    </row>
    <row r="103" spans="1:2" x14ac:dyDescent="0.3">
      <c r="A103" t="s">
        <v>2127</v>
      </c>
      <c r="B103" s="14">
        <v>520030693</v>
      </c>
    </row>
    <row r="104" spans="1:2" x14ac:dyDescent="0.3">
      <c r="A104" t="s">
        <v>2128</v>
      </c>
      <c r="B104" s="14">
        <v>520042573</v>
      </c>
    </row>
    <row r="105" spans="1:2" x14ac:dyDescent="0.3">
      <c r="A105" t="s">
        <v>2129</v>
      </c>
      <c r="B105" s="14">
        <v>511423048</v>
      </c>
    </row>
    <row r="106" spans="1:2" x14ac:dyDescent="0.3">
      <c r="A106" t="s">
        <v>2130</v>
      </c>
      <c r="B106" s="14">
        <v>570011767</v>
      </c>
    </row>
    <row r="107" spans="1:2" x14ac:dyDescent="0.3">
      <c r="A107" t="s">
        <v>2131</v>
      </c>
      <c r="B107" s="14">
        <v>512065202</v>
      </c>
    </row>
    <row r="108" spans="1:2" x14ac:dyDescent="0.3">
      <c r="A108" t="s">
        <v>2132</v>
      </c>
      <c r="B108" s="14">
        <v>512711409</v>
      </c>
    </row>
    <row r="109" spans="1:2" x14ac:dyDescent="0.3">
      <c r="A109" t="s">
        <v>2133</v>
      </c>
      <c r="B109" s="14">
        <v>520005497</v>
      </c>
    </row>
    <row r="110" spans="1:2" x14ac:dyDescent="0.3">
      <c r="A110" t="s">
        <v>2134</v>
      </c>
      <c r="B110" s="14">
        <v>570024109</v>
      </c>
    </row>
    <row r="111" spans="1:2" x14ac:dyDescent="0.3">
      <c r="A111" t="s">
        <v>2135</v>
      </c>
      <c r="B111" s="14">
        <v>520020447</v>
      </c>
    </row>
    <row r="112" spans="1:2" x14ac:dyDescent="0.3">
      <c r="A112" t="s">
        <v>2136</v>
      </c>
      <c r="B112" s="14">
        <v>520023094</v>
      </c>
    </row>
    <row r="113" spans="1:2" x14ac:dyDescent="0.3">
      <c r="A113" t="s">
        <v>2137</v>
      </c>
      <c r="B113" s="14">
        <v>520028812</v>
      </c>
    </row>
    <row r="114" spans="1:2" x14ac:dyDescent="0.3">
      <c r="A114" t="s">
        <v>2138</v>
      </c>
      <c r="B114" s="14">
        <v>520022963</v>
      </c>
    </row>
    <row r="115" spans="1:2" x14ac:dyDescent="0.3">
      <c r="A115" t="s">
        <v>2139</v>
      </c>
      <c r="B115" s="14">
        <v>520027251</v>
      </c>
    </row>
    <row r="116" spans="1:2" x14ac:dyDescent="0.3">
      <c r="A116" t="s">
        <v>2140</v>
      </c>
      <c r="B116" s="14">
        <v>520028390</v>
      </c>
    </row>
    <row r="117" spans="1:2" x14ac:dyDescent="0.3">
      <c r="A117" t="s">
        <v>2141</v>
      </c>
      <c r="B117" s="14">
        <v>513026484</v>
      </c>
    </row>
    <row r="118" spans="1:2" x14ac:dyDescent="0.3">
      <c r="A118" t="s">
        <v>2142</v>
      </c>
      <c r="B118" s="14">
        <v>513173393</v>
      </c>
    </row>
    <row r="119" spans="1:2" x14ac:dyDescent="0.3">
      <c r="A119" t="s">
        <v>2143</v>
      </c>
      <c r="B119" s="14">
        <v>513452003</v>
      </c>
    </row>
    <row r="120" spans="1:2" x14ac:dyDescent="0.3">
      <c r="A120" t="s">
        <v>2144</v>
      </c>
      <c r="B120" s="14">
        <v>513611509</v>
      </c>
    </row>
    <row r="121" spans="1:2" x14ac:dyDescent="0.3">
      <c r="A121" t="s">
        <v>2145</v>
      </c>
      <c r="B121" s="14">
        <v>513621110</v>
      </c>
    </row>
    <row r="122" spans="1:2" x14ac:dyDescent="0.3">
      <c r="A122" t="s">
        <v>2146</v>
      </c>
      <c r="B122">
        <v>512244146</v>
      </c>
    </row>
    <row r="123" spans="1:2" x14ac:dyDescent="0.3">
      <c r="A123" t="s">
        <v>2147</v>
      </c>
      <c r="B123" s="14">
        <v>512237744</v>
      </c>
    </row>
    <row r="124" spans="1:2" x14ac:dyDescent="0.3">
      <c r="A124" t="s">
        <v>2148</v>
      </c>
      <c r="B124" s="14">
        <v>512267592</v>
      </c>
    </row>
    <row r="125" spans="1:2" x14ac:dyDescent="0.3">
      <c r="A125" t="s">
        <v>2149</v>
      </c>
      <c r="B125" s="14">
        <v>514767490</v>
      </c>
    </row>
    <row r="126" spans="1:2" x14ac:dyDescent="0.3">
      <c r="A126" t="s">
        <v>2150</v>
      </c>
      <c r="B126" s="14">
        <v>514956465</v>
      </c>
    </row>
    <row r="127" spans="1:2" x14ac:dyDescent="0.3">
      <c r="A127" t="s">
        <v>2151</v>
      </c>
      <c r="B127" s="14">
        <v>512245812</v>
      </c>
    </row>
    <row r="128" spans="1:2" x14ac:dyDescent="0.3">
      <c r="A128" t="s">
        <v>2152</v>
      </c>
      <c r="B128" s="14">
        <v>515447035</v>
      </c>
    </row>
    <row r="129" spans="1:2" x14ac:dyDescent="0.3">
      <c r="A129" t="s">
        <v>2153</v>
      </c>
      <c r="B129" s="14">
        <v>516463635</v>
      </c>
    </row>
    <row r="130" spans="1:2" x14ac:dyDescent="0.3">
      <c r="A130" t="s">
        <v>2154</v>
      </c>
      <c r="B130" s="1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26"/>
  <sheetViews>
    <sheetView rightToLeft="1" topLeftCell="P1" workbookViewId="0">
      <selection activeCell="A2" sqref="A2"/>
    </sheetView>
  </sheetViews>
  <sheetFormatPr defaultColWidth="0" defaultRowHeight="13.8" x14ac:dyDescent="0.25"/>
  <cols>
    <col min="1" max="26" width="11.6640625" style="4" customWidth="1"/>
    <col min="27" max="30" width="11.6640625" style="4" hidden="1" customWidth="1"/>
    <col min="31" max="31" width="9" style="4" hidden="1" customWidth="1"/>
    <col min="32" max="16384" width="9" style="4" hidden="1"/>
  </cols>
  <sheetData>
    <row r="1" spans="1:26" ht="52.8" x14ac:dyDescent="0.2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38" t="s">
        <v>14</v>
      </c>
      <c r="P1" s="138" t="s">
        <v>15</v>
      </c>
      <c r="Q1" s="18" t="s">
        <v>16</v>
      </c>
      <c r="R1" s="18" t="s">
        <v>17</v>
      </c>
      <c r="S1" s="136" t="s">
        <v>18</v>
      </c>
      <c r="T1" s="142" t="s">
        <v>19</v>
      </c>
      <c r="U1" s="18" t="s">
        <v>20</v>
      </c>
      <c r="V1" s="18" t="s">
        <v>21</v>
      </c>
      <c r="W1" s="18" t="s">
        <v>22</v>
      </c>
      <c r="X1" s="138" t="s">
        <v>23</v>
      </c>
      <c r="Y1" s="138" t="s">
        <v>24</v>
      </c>
      <c r="Z1" s="138" t="s">
        <v>25</v>
      </c>
    </row>
    <row r="2" spans="1:26" x14ac:dyDescent="0.25">
      <c r="A2" s="17">
        <v>423</v>
      </c>
      <c r="B2" s="17">
        <v>423</v>
      </c>
      <c r="C2" s="17" t="s">
        <v>26</v>
      </c>
      <c r="D2" s="17" t="s">
        <v>27</v>
      </c>
      <c r="E2" s="17" t="s">
        <v>28</v>
      </c>
      <c r="F2" s="17" t="s">
        <v>29</v>
      </c>
      <c r="G2" s="17" t="s">
        <v>30</v>
      </c>
      <c r="H2" s="17" t="s">
        <v>30</v>
      </c>
      <c r="I2" s="17" t="s">
        <v>31</v>
      </c>
      <c r="J2" s="17" t="s">
        <v>32</v>
      </c>
      <c r="K2" s="17" t="s">
        <v>33</v>
      </c>
      <c r="L2" s="4" t="s">
        <v>34</v>
      </c>
      <c r="M2" s="130">
        <v>0.159</v>
      </c>
      <c r="N2" s="4" t="s">
        <v>35</v>
      </c>
      <c r="O2" s="140">
        <v>0</v>
      </c>
      <c r="P2" s="140">
        <v>4.4540000000000003E-2</v>
      </c>
      <c r="R2" s="130">
        <v>12000000</v>
      </c>
      <c r="S2" s="141">
        <v>1</v>
      </c>
      <c r="T2" s="143">
        <v>99.31</v>
      </c>
      <c r="U2" s="130">
        <v>11917.2</v>
      </c>
      <c r="W2" s="17" t="s">
        <v>36</v>
      </c>
      <c r="X2" s="140">
        <v>4.0000000000000002E-4</v>
      </c>
      <c r="Y2" s="140">
        <v>6.6270720005900494E-2</v>
      </c>
      <c r="Z2" s="140">
        <v>1.57100405750333E-2</v>
      </c>
    </row>
    <row r="3" spans="1:26" x14ac:dyDescent="0.25">
      <c r="A3" s="17">
        <v>423</v>
      </c>
      <c r="B3" s="17">
        <v>423</v>
      </c>
      <c r="C3" s="17" t="s">
        <v>26</v>
      </c>
      <c r="D3" s="17" t="s">
        <v>37</v>
      </c>
      <c r="E3" s="17" t="s">
        <v>38</v>
      </c>
      <c r="F3" s="17" t="s">
        <v>29</v>
      </c>
      <c r="G3" s="17" t="s">
        <v>30</v>
      </c>
      <c r="H3" s="17" t="s">
        <v>30</v>
      </c>
      <c r="I3" s="17" t="s">
        <v>31</v>
      </c>
      <c r="J3" s="17" t="s">
        <v>32</v>
      </c>
      <c r="K3" s="17" t="s">
        <v>33</v>
      </c>
      <c r="L3" s="4" t="s">
        <v>34</v>
      </c>
      <c r="M3" s="130">
        <v>0.255</v>
      </c>
      <c r="N3" s="4" t="s">
        <v>39</v>
      </c>
      <c r="O3" s="140">
        <v>0</v>
      </c>
      <c r="P3" s="140">
        <v>4.3950000000000003E-2</v>
      </c>
      <c r="R3" s="130">
        <v>11200000</v>
      </c>
      <c r="S3" s="141">
        <v>1</v>
      </c>
      <c r="T3" s="143">
        <v>98.91</v>
      </c>
      <c r="U3" s="130">
        <v>11077.92</v>
      </c>
      <c r="W3" s="17" t="s">
        <v>36</v>
      </c>
      <c r="X3" s="140">
        <v>6.9999999999999999E-4</v>
      </c>
      <c r="Y3" s="140">
        <v>6.16035423226736E-2</v>
      </c>
      <c r="Z3" s="140">
        <v>1.4603646216139099E-2</v>
      </c>
    </row>
    <row r="4" spans="1:26" x14ac:dyDescent="0.25">
      <c r="A4" s="17">
        <v>423</v>
      </c>
      <c r="B4" s="17">
        <v>423</v>
      </c>
      <c r="C4" s="17" t="s">
        <v>40</v>
      </c>
      <c r="D4" s="17" t="s">
        <v>41</v>
      </c>
      <c r="E4" s="17" t="s">
        <v>42</v>
      </c>
      <c r="F4" s="17" t="s">
        <v>43</v>
      </c>
      <c r="G4" s="17" t="s">
        <v>30</v>
      </c>
      <c r="H4" s="17" t="s">
        <v>30</v>
      </c>
      <c r="I4" s="17" t="s">
        <v>31</v>
      </c>
      <c r="J4" s="17" t="s">
        <v>32</v>
      </c>
      <c r="K4" s="17" t="s">
        <v>33</v>
      </c>
      <c r="L4" s="4" t="s">
        <v>34</v>
      </c>
      <c r="M4" s="130">
        <v>6.1310000000000002</v>
      </c>
      <c r="N4" s="4" t="s">
        <v>44</v>
      </c>
      <c r="O4" s="140">
        <v>1E-3</v>
      </c>
      <c r="P4" s="140">
        <v>1.9009999999999999E-2</v>
      </c>
      <c r="R4" s="130">
        <v>27500000</v>
      </c>
      <c r="S4" s="141">
        <v>1</v>
      </c>
      <c r="T4" s="143">
        <v>106.54</v>
      </c>
      <c r="U4" s="130">
        <v>29298.5</v>
      </c>
      <c r="W4" s="17" t="s">
        <v>36</v>
      </c>
      <c r="X4" s="140">
        <v>8.03E-4</v>
      </c>
      <c r="Y4" s="140">
        <v>0.162926919921867</v>
      </c>
      <c r="Z4" s="140">
        <v>3.8623218859095601E-2</v>
      </c>
    </row>
    <row r="5" spans="1:26" x14ac:dyDescent="0.25">
      <c r="A5" s="17">
        <v>423</v>
      </c>
      <c r="B5" s="17">
        <v>423</v>
      </c>
      <c r="C5" s="17" t="s">
        <v>45</v>
      </c>
      <c r="D5" s="17" t="s">
        <v>46</v>
      </c>
      <c r="E5" s="17" t="s">
        <v>47</v>
      </c>
      <c r="F5" s="17" t="s">
        <v>48</v>
      </c>
      <c r="G5" s="17" t="s">
        <v>30</v>
      </c>
      <c r="H5" s="17" t="s">
        <v>30</v>
      </c>
      <c r="I5" s="17" t="s">
        <v>31</v>
      </c>
      <c r="J5" s="17" t="s">
        <v>32</v>
      </c>
      <c r="K5" s="17" t="s">
        <v>33</v>
      </c>
      <c r="L5" s="4" t="s">
        <v>34</v>
      </c>
      <c r="M5" s="130">
        <v>7.9119999999999999</v>
      </c>
      <c r="N5" s="4" t="s">
        <v>49</v>
      </c>
      <c r="O5" s="140">
        <v>0.04</v>
      </c>
      <c r="P5" s="140">
        <v>4.104E-2</v>
      </c>
      <c r="R5" s="130">
        <v>32613000</v>
      </c>
      <c r="S5" s="141">
        <v>1</v>
      </c>
      <c r="T5" s="143">
        <v>101.25</v>
      </c>
      <c r="U5" s="130">
        <v>33020.661999999997</v>
      </c>
      <c r="W5" s="17" t="s">
        <v>36</v>
      </c>
      <c r="X5" s="140">
        <v>9.1699999999999995E-4</v>
      </c>
      <c r="Y5" s="140">
        <v>0.183625606597761</v>
      </c>
      <c r="Z5" s="140">
        <v>4.3530019441603798E-2</v>
      </c>
    </row>
    <row r="6" spans="1:26" x14ac:dyDescent="0.25">
      <c r="A6" s="17">
        <v>423</v>
      </c>
      <c r="B6" s="17">
        <v>423</v>
      </c>
      <c r="C6" s="17" t="s">
        <v>45</v>
      </c>
      <c r="D6" s="17" t="s">
        <v>50</v>
      </c>
      <c r="E6" s="17" t="s">
        <v>51</v>
      </c>
      <c r="F6" s="17" t="s">
        <v>48</v>
      </c>
      <c r="G6" s="17" t="s">
        <v>30</v>
      </c>
      <c r="H6" s="17" t="s">
        <v>30</v>
      </c>
      <c r="I6" s="17" t="s">
        <v>31</v>
      </c>
      <c r="J6" s="17" t="s">
        <v>32</v>
      </c>
      <c r="K6" s="17" t="s">
        <v>33</v>
      </c>
      <c r="L6" s="4" t="s">
        <v>34</v>
      </c>
      <c r="M6" s="130">
        <v>14.433999999999999</v>
      </c>
      <c r="N6" s="4" t="s">
        <v>52</v>
      </c>
      <c r="O6" s="140">
        <v>3.7499999999999999E-2</v>
      </c>
      <c r="P6" s="140">
        <v>4.4900000000000002E-2</v>
      </c>
      <c r="R6" s="130">
        <v>1800000</v>
      </c>
      <c r="S6" s="141">
        <v>1</v>
      </c>
      <c r="T6" s="143">
        <v>91.85</v>
      </c>
      <c r="U6" s="130">
        <v>1653.3</v>
      </c>
      <c r="W6" s="17" t="s">
        <v>36</v>
      </c>
      <c r="X6" s="140">
        <v>6.8999999999999997E-5</v>
      </c>
      <c r="Y6" s="140">
        <v>9.1938862640347802E-3</v>
      </c>
      <c r="Z6" s="140">
        <v>2.1794893165091298E-3</v>
      </c>
    </row>
    <row r="7" spans="1:26" x14ac:dyDescent="0.25">
      <c r="A7" s="17">
        <v>423</v>
      </c>
      <c r="B7" s="17">
        <v>423</v>
      </c>
      <c r="C7" s="17" t="s">
        <v>45</v>
      </c>
      <c r="D7" s="17" t="s">
        <v>53</v>
      </c>
      <c r="E7" s="17" t="s">
        <v>54</v>
      </c>
      <c r="F7" s="17" t="s">
        <v>48</v>
      </c>
      <c r="G7" s="17" t="s">
        <v>30</v>
      </c>
      <c r="H7" s="17" t="s">
        <v>30</v>
      </c>
      <c r="I7" s="17" t="s">
        <v>31</v>
      </c>
      <c r="J7" s="17" t="s">
        <v>32</v>
      </c>
      <c r="K7" s="17" t="s">
        <v>33</v>
      </c>
      <c r="L7" s="4" t="s">
        <v>34</v>
      </c>
      <c r="M7" s="130">
        <v>1.008</v>
      </c>
      <c r="N7" s="4" t="s">
        <v>55</v>
      </c>
      <c r="O7" s="140">
        <v>6.25E-2</v>
      </c>
      <c r="P7" s="140">
        <v>3.9019999999999999E-2</v>
      </c>
      <c r="R7" s="130">
        <v>1600000</v>
      </c>
      <c r="S7" s="141">
        <v>1</v>
      </c>
      <c r="T7" s="143">
        <v>108.22</v>
      </c>
      <c r="U7" s="130">
        <v>1731.52</v>
      </c>
      <c r="W7" s="17" t="s">
        <v>36</v>
      </c>
      <c r="X7" s="140">
        <v>1.07E-4</v>
      </c>
      <c r="Y7" s="140">
        <v>9.6288622415178805E-3</v>
      </c>
      <c r="Z7" s="140">
        <v>2.2826040895916602E-3</v>
      </c>
    </row>
    <row r="8" spans="1:26" x14ac:dyDescent="0.25">
      <c r="A8" s="17">
        <v>423</v>
      </c>
      <c r="B8" s="17">
        <v>423</v>
      </c>
      <c r="C8" s="17" t="s">
        <v>45</v>
      </c>
      <c r="D8" s="17" t="s">
        <v>56</v>
      </c>
      <c r="E8" s="17" t="s">
        <v>57</v>
      </c>
      <c r="F8" s="17" t="s">
        <v>48</v>
      </c>
      <c r="G8" s="17" t="s">
        <v>30</v>
      </c>
      <c r="H8" s="17" t="s">
        <v>30</v>
      </c>
      <c r="I8" s="17" t="s">
        <v>31</v>
      </c>
      <c r="J8" s="17" t="s">
        <v>32</v>
      </c>
      <c r="K8" s="17" t="s">
        <v>33</v>
      </c>
      <c r="L8" s="4" t="s">
        <v>34</v>
      </c>
      <c r="M8" s="130">
        <v>11.16</v>
      </c>
      <c r="N8" s="4" t="s">
        <v>58</v>
      </c>
      <c r="O8" s="140">
        <v>5.5E-2</v>
      </c>
      <c r="P8" s="140">
        <v>4.3470000000000002E-2</v>
      </c>
      <c r="R8" s="130">
        <v>19502382</v>
      </c>
      <c r="S8" s="141">
        <v>1</v>
      </c>
      <c r="T8" s="143">
        <v>117</v>
      </c>
      <c r="U8" s="130">
        <v>22817.787</v>
      </c>
      <c r="W8" s="17" t="s">
        <v>36</v>
      </c>
      <c r="X8" s="140">
        <v>6.29E-4</v>
      </c>
      <c r="Y8" s="140">
        <v>0.12688812552067899</v>
      </c>
      <c r="Z8" s="140">
        <v>3.00799146326205E-2</v>
      </c>
    </row>
    <row r="9" spans="1:26" x14ac:dyDescent="0.25">
      <c r="A9" s="17">
        <v>423</v>
      </c>
      <c r="B9" s="17">
        <v>423</v>
      </c>
      <c r="C9" s="17" t="s">
        <v>40</v>
      </c>
      <c r="D9" s="17" t="s">
        <v>59</v>
      </c>
      <c r="E9" s="17" t="s">
        <v>60</v>
      </c>
      <c r="F9" s="17" t="s">
        <v>43</v>
      </c>
      <c r="G9" s="17" t="s">
        <v>30</v>
      </c>
      <c r="H9" s="17" t="s">
        <v>30</v>
      </c>
      <c r="I9" s="17" t="s">
        <v>31</v>
      </c>
      <c r="J9" s="17" t="s">
        <v>32</v>
      </c>
      <c r="K9" s="17" t="s">
        <v>33</v>
      </c>
      <c r="L9" s="4" t="s">
        <v>34</v>
      </c>
      <c r="M9" s="130">
        <v>3.621</v>
      </c>
      <c r="N9" s="4" t="s">
        <v>61</v>
      </c>
      <c r="O9" s="140">
        <v>5.0000000000000001E-3</v>
      </c>
      <c r="P9" s="140">
        <v>1.9359999999999999E-2</v>
      </c>
      <c r="R9" s="130">
        <v>5398000</v>
      </c>
      <c r="S9" s="141">
        <v>1</v>
      </c>
      <c r="T9" s="143">
        <v>113</v>
      </c>
      <c r="U9" s="130">
        <v>6099.74</v>
      </c>
      <c r="W9" s="17" t="s">
        <v>36</v>
      </c>
      <c r="X9" s="140">
        <v>1.83E-4</v>
      </c>
      <c r="Y9" s="140">
        <v>3.3920229722484402E-2</v>
      </c>
      <c r="Z9" s="140">
        <v>8.0410803625980704E-3</v>
      </c>
    </row>
    <row r="10" spans="1:26" x14ac:dyDescent="0.25">
      <c r="A10" s="17">
        <v>423</v>
      </c>
      <c r="B10" s="17">
        <v>423</v>
      </c>
      <c r="C10" s="17" t="s">
        <v>40</v>
      </c>
      <c r="D10" s="17" t="s">
        <v>62</v>
      </c>
      <c r="E10" s="17" t="s">
        <v>63</v>
      </c>
      <c r="F10" s="17" t="s">
        <v>43</v>
      </c>
      <c r="G10" s="17" t="s">
        <v>30</v>
      </c>
      <c r="H10" s="17" t="s">
        <v>30</v>
      </c>
      <c r="I10" s="17" t="s">
        <v>31</v>
      </c>
      <c r="J10" s="17" t="s">
        <v>32</v>
      </c>
      <c r="K10" s="17" t="s">
        <v>33</v>
      </c>
      <c r="L10" s="4" t="s">
        <v>34</v>
      </c>
      <c r="M10" s="130">
        <v>7.5170000000000003</v>
      </c>
      <c r="N10" s="4" t="s">
        <v>64</v>
      </c>
      <c r="O10" s="140">
        <v>1.6E-2</v>
      </c>
      <c r="P10" s="140">
        <v>1.951E-2</v>
      </c>
      <c r="R10" s="130">
        <v>14700000</v>
      </c>
      <c r="S10" s="141">
        <v>1</v>
      </c>
      <c r="T10" s="143">
        <v>105.4</v>
      </c>
      <c r="U10" s="130">
        <v>15493.8</v>
      </c>
      <c r="W10" s="17" t="s">
        <v>36</v>
      </c>
      <c r="X10" s="140">
        <v>5.5599999999999996E-4</v>
      </c>
      <c r="Y10" s="140">
        <v>8.6159943747476E-2</v>
      </c>
      <c r="Z10" s="140">
        <v>2.0424951050704101E-2</v>
      </c>
    </row>
    <row r="11" spans="1:26" x14ac:dyDescent="0.25">
      <c r="A11" s="17">
        <v>423</v>
      </c>
      <c r="B11" s="17">
        <v>423</v>
      </c>
      <c r="C11" s="17" t="s">
        <v>45</v>
      </c>
      <c r="D11" s="17" t="s">
        <v>65</v>
      </c>
      <c r="E11" s="17" t="s">
        <v>66</v>
      </c>
      <c r="F11" s="17" t="s">
        <v>48</v>
      </c>
      <c r="G11" s="17" t="s">
        <v>30</v>
      </c>
      <c r="H11" s="17" t="s">
        <v>30</v>
      </c>
      <c r="I11" s="17" t="s">
        <v>31</v>
      </c>
      <c r="J11" s="17" t="s">
        <v>32</v>
      </c>
      <c r="K11" s="17" t="s">
        <v>33</v>
      </c>
      <c r="L11" s="4" t="s">
        <v>34</v>
      </c>
      <c r="M11" s="130">
        <v>6.2750000000000004</v>
      </c>
      <c r="N11" s="4" t="s">
        <v>67</v>
      </c>
      <c r="O11" s="140">
        <v>1.2999999999999999E-2</v>
      </c>
      <c r="P11" s="140">
        <v>4.027E-2</v>
      </c>
      <c r="R11" s="130">
        <v>9000000</v>
      </c>
      <c r="S11" s="141">
        <v>1</v>
      </c>
      <c r="T11" s="143">
        <v>85.09</v>
      </c>
      <c r="U11" s="130">
        <v>7658.1</v>
      </c>
      <c r="W11" s="17" t="s">
        <v>36</v>
      </c>
      <c r="X11" s="140">
        <v>2.4600000000000002E-4</v>
      </c>
      <c r="Y11" s="140">
        <v>4.2586161252407197E-2</v>
      </c>
      <c r="Z11" s="140">
        <v>1.0095413497101901E-2</v>
      </c>
    </row>
    <row r="12" spans="1:26" x14ac:dyDescent="0.25">
      <c r="A12" s="17">
        <v>423</v>
      </c>
      <c r="B12" s="17">
        <v>423</v>
      </c>
      <c r="C12" s="17" t="s">
        <v>26</v>
      </c>
      <c r="D12" s="17" t="s">
        <v>68</v>
      </c>
      <c r="E12" s="17" t="s">
        <v>69</v>
      </c>
      <c r="F12" s="17" t="s">
        <v>29</v>
      </c>
      <c r="G12" s="17" t="s">
        <v>30</v>
      </c>
      <c r="H12" s="17" t="s">
        <v>30</v>
      </c>
      <c r="I12" s="17" t="s">
        <v>31</v>
      </c>
      <c r="J12" s="17" t="s">
        <v>32</v>
      </c>
      <c r="K12" s="17" t="s">
        <v>33</v>
      </c>
      <c r="L12" s="4" t="s">
        <v>34</v>
      </c>
      <c r="M12" s="130">
        <v>0.33200000000000002</v>
      </c>
      <c r="N12" s="4" t="s">
        <v>70</v>
      </c>
      <c r="O12" s="140">
        <v>0</v>
      </c>
      <c r="P12" s="140">
        <v>4.3450000000000003E-2</v>
      </c>
      <c r="R12" s="130">
        <v>16000000</v>
      </c>
      <c r="S12" s="141">
        <v>1</v>
      </c>
      <c r="T12" s="143">
        <v>98.6</v>
      </c>
      <c r="U12" s="130">
        <v>15776</v>
      </c>
      <c r="W12" s="17" t="s">
        <v>36</v>
      </c>
      <c r="X12" s="140">
        <v>8.8900000000000003E-4</v>
      </c>
      <c r="Y12" s="140">
        <v>8.7729238312110797E-2</v>
      </c>
      <c r="Z12" s="140">
        <v>2.07969657395802E-2</v>
      </c>
    </row>
    <row r="13" spans="1:26" x14ac:dyDescent="0.25">
      <c r="A13" s="17">
        <v>423</v>
      </c>
      <c r="B13" s="17">
        <v>423</v>
      </c>
      <c r="C13" s="17" t="s">
        <v>26</v>
      </c>
      <c r="D13" s="17" t="s">
        <v>71</v>
      </c>
      <c r="E13" s="17" t="s">
        <v>72</v>
      </c>
      <c r="F13" s="17" t="s">
        <v>29</v>
      </c>
      <c r="G13" s="17" t="s">
        <v>30</v>
      </c>
      <c r="H13" s="17" t="s">
        <v>30</v>
      </c>
      <c r="I13" s="17" t="s">
        <v>31</v>
      </c>
      <c r="J13" s="17" t="s">
        <v>32</v>
      </c>
      <c r="K13" s="17" t="s">
        <v>33</v>
      </c>
      <c r="L13" s="4" t="s">
        <v>34</v>
      </c>
      <c r="M13" s="130">
        <v>0.40799999999999997</v>
      </c>
      <c r="N13" s="4" t="s">
        <v>73</v>
      </c>
      <c r="O13" s="140">
        <v>0</v>
      </c>
      <c r="P13" s="140">
        <v>4.2380000000000001E-2</v>
      </c>
      <c r="R13" s="130">
        <v>10000000</v>
      </c>
      <c r="S13" s="141">
        <v>1</v>
      </c>
      <c r="T13" s="143">
        <v>98.32</v>
      </c>
      <c r="U13" s="130">
        <v>9832</v>
      </c>
      <c r="W13" s="17" t="s">
        <v>36</v>
      </c>
      <c r="X13" s="140">
        <v>5.5599999999999996E-4</v>
      </c>
      <c r="Y13" s="140">
        <v>5.46750678932982E-2</v>
      </c>
      <c r="Z13" s="140">
        <v>1.29611921368885E-2</v>
      </c>
    </row>
    <row r="14" spans="1:26" x14ac:dyDescent="0.25">
      <c r="A14" s="17">
        <v>423</v>
      </c>
      <c r="B14" s="17">
        <v>423</v>
      </c>
      <c r="C14" s="17" t="s">
        <v>74</v>
      </c>
      <c r="D14" s="17" t="s">
        <v>75</v>
      </c>
      <c r="E14" s="17" t="s">
        <v>76</v>
      </c>
      <c r="F14" s="17" t="s">
        <v>77</v>
      </c>
      <c r="G14" s="17" t="s">
        <v>78</v>
      </c>
      <c r="H14" s="17" t="s">
        <v>79</v>
      </c>
      <c r="I14" s="17" t="s">
        <v>80</v>
      </c>
      <c r="J14" s="17" t="s">
        <v>81</v>
      </c>
      <c r="K14" s="17" t="s">
        <v>82</v>
      </c>
      <c r="L14" s="4" t="s">
        <v>83</v>
      </c>
      <c r="M14" s="130">
        <v>6.8090000000000002</v>
      </c>
      <c r="N14" s="4" t="s">
        <v>84</v>
      </c>
      <c r="O14" s="140">
        <v>3.875E-2</v>
      </c>
      <c r="P14" s="140">
        <v>3.9710000000000002E-2</v>
      </c>
      <c r="R14" s="130">
        <v>1300000</v>
      </c>
      <c r="S14" s="141">
        <v>3.306</v>
      </c>
      <c r="T14" s="143">
        <v>99.692999999999998</v>
      </c>
      <c r="U14" s="130">
        <v>4284.5870000000004</v>
      </c>
      <c r="W14" s="17" t="s">
        <v>36</v>
      </c>
      <c r="X14" s="140">
        <v>1.1E-5</v>
      </c>
      <c r="Y14" s="140">
        <v>2.38262884004499E-2</v>
      </c>
      <c r="Z14" s="140">
        <v>5.6482253020668201E-3</v>
      </c>
    </row>
    <row r="15" spans="1:26" x14ac:dyDescent="0.25">
      <c r="A15" s="17">
        <v>423</v>
      </c>
      <c r="B15" s="17">
        <v>423</v>
      </c>
      <c r="C15" s="17" t="s">
        <v>85</v>
      </c>
      <c r="D15" s="17" t="s">
        <v>86</v>
      </c>
      <c r="E15" s="17" t="s">
        <v>87</v>
      </c>
      <c r="F15" s="17" t="s">
        <v>77</v>
      </c>
      <c r="G15" s="17" t="s">
        <v>78</v>
      </c>
      <c r="H15" s="17" t="s">
        <v>79</v>
      </c>
      <c r="I15" s="17" t="s">
        <v>88</v>
      </c>
      <c r="J15" s="17" t="s">
        <v>81</v>
      </c>
      <c r="K15" s="17" t="s">
        <v>82</v>
      </c>
      <c r="L15" s="4" t="s">
        <v>83</v>
      </c>
      <c r="M15" s="130">
        <v>7.5309999999999997</v>
      </c>
      <c r="N15" s="4" t="s">
        <v>89</v>
      </c>
      <c r="O15" s="140">
        <v>3.875E-2</v>
      </c>
      <c r="P15" s="140">
        <v>4.0570000000000002E-2</v>
      </c>
      <c r="R15" s="130">
        <v>1045000</v>
      </c>
      <c r="S15" s="141">
        <v>3.306</v>
      </c>
      <c r="T15" s="143">
        <v>98.978999999999999</v>
      </c>
      <c r="U15" s="130">
        <v>3419.5059999999999</v>
      </c>
      <c r="W15" s="17" t="s">
        <v>36</v>
      </c>
      <c r="X15" s="140">
        <v>7.9999999999999996E-6</v>
      </c>
      <c r="Y15" s="140">
        <v>1.9015636601293E-2</v>
      </c>
      <c r="Z15" s="140">
        <v>4.5078191777575896E-3</v>
      </c>
    </row>
    <row r="16" spans="1:26" x14ac:dyDescent="0.25">
      <c r="A16" s="17">
        <v>423</v>
      </c>
      <c r="B16" s="17">
        <v>423</v>
      </c>
      <c r="C16" s="17" t="s">
        <v>74</v>
      </c>
      <c r="D16" s="17" t="s">
        <v>90</v>
      </c>
      <c r="E16" s="17" t="s">
        <v>91</v>
      </c>
      <c r="F16" s="17" t="s">
        <v>77</v>
      </c>
      <c r="G16" s="17" t="s">
        <v>78</v>
      </c>
      <c r="H16" s="17" t="s">
        <v>79</v>
      </c>
      <c r="I16" s="17" t="s">
        <v>88</v>
      </c>
      <c r="J16" s="17" t="s">
        <v>81</v>
      </c>
      <c r="K16" s="17" t="s">
        <v>82</v>
      </c>
      <c r="L16" s="4" t="s">
        <v>83</v>
      </c>
      <c r="M16" s="130">
        <v>7.6950000000000003</v>
      </c>
      <c r="N16" s="4" t="s">
        <v>92</v>
      </c>
      <c r="O16" s="140">
        <v>4.6249999999999999E-2</v>
      </c>
      <c r="P16" s="140">
        <v>4.086E-2</v>
      </c>
      <c r="R16" s="130">
        <v>1662000</v>
      </c>
      <c r="S16" s="141">
        <v>3.306</v>
      </c>
      <c r="T16" s="143">
        <v>104.565</v>
      </c>
      <c r="U16" s="130">
        <v>5745.4</v>
      </c>
      <c r="W16" s="17" t="s">
        <v>36</v>
      </c>
      <c r="X16" s="140">
        <v>1.2E-5</v>
      </c>
      <c r="Y16" s="140">
        <v>3.1949771196046903E-2</v>
      </c>
      <c r="Z16" s="140">
        <v>7.5739663279384599E-3</v>
      </c>
    </row>
    <row r="17" spans="1:23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W17" s="17"/>
    </row>
    <row r="18" spans="1:23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W18" s="17"/>
    </row>
    <row r="19" spans="1:23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W19" s="17"/>
    </row>
    <row r="20" spans="1:23" x14ac:dyDescent="0.25">
      <c r="F20" s="17"/>
      <c r="G20" s="17"/>
      <c r="H20" s="17"/>
      <c r="I20" s="17"/>
      <c r="K20" s="17"/>
      <c r="W20" s="17"/>
    </row>
    <row r="21" spans="1:23" x14ac:dyDescent="0.25">
      <c r="L21" s="17"/>
    </row>
    <row r="22" spans="1:23" x14ac:dyDescent="0.25">
      <c r="L22" s="17"/>
    </row>
    <row r="23" spans="1:23" x14ac:dyDescent="0.25">
      <c r="L23" s="17"/>
    </row>
    <row r="24" spans="1:23" x14ac:dyDescent="0.25">
      <c r="L24" s="17"/>
    </row>
    <row r="25" spans="1:23" x14ac:dyDescent="0.25">
      <c r="L25" s="17"/>
    </row>
    <row r="26" spans="1:23" x14ac:dyDescent="0.25">
      <c r="L26" s="17"/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dataValidations count="5">
    <dataValidation type="list" allowBlank="1" showInputMessage="1" showErrorMessage="1" sqref="G2:G20" xr:uid="{00000000-0002-0000-0300-000000000000}">
      <formula1>israel_abroad</formula1>
    </dataValidation>
    <dataValidation type="list" allowBlank="1" showInputMessage="1" showErrorMessage="1" sqref="I2:I20" xr:uid="{00000000-0002-0000-0300-000001000000}">
      <formula1>Stock_Exchange_Gov_Bonds</formula1>
    </dataValidation>
    <dataValidation type="list" allowBlank="1" showInputMessage="1" showErrorMessage="1" sqref="K2:K20" xr:uid="{00000000-0002-0000-0300-000002000000}">
      <formula1>Rating_Agency</formula1>
    </dataValidation>
    <dataValidation type="list" allowBlank="1" showInputMessage="1" showErrorMessage="1" sqref="W2:W20" xr:uid="{00000000-0002-0000-0300-000003000000}">
      <formula1>In_the_books</formula1>
    </dataValidation>
    <dataValidation type="list" allowBlank="1" showInputMessage="1" showErrorMessage="1" sqref="H2:H20" xr:uid="{00000000-0002-0000-0300-000004000000}">
      <formula1>Country_list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5000000}">
          <x14:formula1>
            <xm:f>'אפשרויות בחירה'!$C$862:$C$869</xm:f>
          </x14:formula1>
          <xm:sqref>F2:F20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0"/>
  <sheetViews>
    <sheetView rightToLeft="1" workbookViewId="0">
      <selection activeCell="A2" sqref="A2"/>
    </sheetView>
  </sheetViews>
  <sheetFormatPr defaultColWidth="0" defaultRowHeight="13.8" x14ac:dyDescent="0.25"/>
  <cols>
    <col min="1" max="36" width="11.6640625" style="4" customWidth="1"/>
    <col min="37" max="37" width="11.6640625" style="4" hidden="1" customWidth="1"/>
    <col min="38" max="16384" width="11.6640625" style="4" hidden="1"/>
  </cols>
  <sheetData>
    <row r="1" spans="1:36" ht="52.8" x14ac:dyDescent="0.25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96</v>
      </c>
      <c r="N1" s="18" t="s">
        <v>97</v>
      </c>
      <c r="O1" s="18" t="s">
        <v>9</v>
      </c>
      <c r="P1" s="18" t="s">
        <v>10</v>
      </c>
      <c r="Q1" s="18" t="s">
        <v>98</v>
      </c>
      <c r="R1" s="18" t="s">
        <v>11</v>
      </c>
      <c r="S1" s="18" t="s">
        <v>12</v>
      </c>
      <c r="T1" s="18" t="s">
        <v>99</v>
      </c>
      <c r="U1" s="18" t="s">
        <v>13</v>
      </c>
      <c r="V1" s="18" t="s">
        <v>14</v>
      </c>
      <c r="W1" s="18" t="s">
        <v>15</v>
      </c>
      <c r="X1" s="18" t="s">
        <v>100</v>
      </c>
      <c r="Y1" s="18" t="s">
        <v>101</v>
      </c>
      <c r="Z1" s="18" t="s">
        <v>17</v>
      </c>
      <c r="AA1" s="18" t="s">
        <v>18</v>
      </c>
      <c r="AB1" s="18" t="s">
        <v>19</v>
      </c>
      <c r="AC1" s="18" t="s">
        <v>16</v>
      </c>
      <c r="AD1" s="18" t="s">
        <v>20</v>
      </c>
      <c r="AE1" s="18" t="s">
        <v>21</v>
      </c>
      <c r="AF1" s="18" t="s">
        <v>102</v>
      </c>
      <c r="AG1" s="18" t="s">
        <v>22</v>
      </c>
      <c r="AH1" s="18" t="s">
        <v>23</v>
      </c>
      <c r="AI1" s="18" t="s">
        <v>24</v>
      </c>
      <c r="AJ1" s="18" t="s">
        <v>25</v>
      </c>
    </row>
    <row r="2" spans="1:36" ht="14.4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P2" s="17"/>
      <c r="Q2" s="17"/>
      <c r="R2" s="17"/>
      <c r="S2" s="17"/>
      <c r="T2" s="19"/>
      <c r="U2" s="17"/>
      <c r="V2" s="17"/>
      <c r="X2" s="17"/>
      <c r="Y2" s="17"/>
      <c r="Z2" s="17"/>
      <c r="AA2" s="17"/>
      <c r="AB2" s="17"/>
      <c r="AC2" s="17"/>
      <c r="AD2" s="17"/>
      <c r="AE2" s="17"/>
      <c r="AG2" s="17"/>
    </row>
    <row r="3" spans="1:36" ht="14.4" x14ac:dyDescent="0.3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P3" s="17"/>
      <c r="Q3" s="17"/>
      <c r="R3" s="17"/>
      <c r="S3" s="17"/>
      <c r="T3" s="19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G3" s="17"/>
    </row>
    <row r="4" spans="1:36" ht="14.4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9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G4" s="17"/>
    </row>
    <row r="5" spans="1:36" ht="14.4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G5" s="17"/>
    </row>
    <row r="6" spans="1:36" ht="14.4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P6" s="17"/>
      <c r="Q6" s="17"/>
      <c r="R6" s="17"/>
      <c r="S6" s="17"/>
      <c r="T6" s="19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G6" s="17"/>
    </row>
    <row r="7" spans="1:36" ht="14.4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P7" s="17"/>
      <c r="Q7" s="17"/>
      <c r="R7" s="17"/>
      <c r="S7" s="17"/>
      <c r="T7" s="19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6" ht="14.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P8" s="17"/>
      <c r="Q8" s="17"/>
      <c r="R8" s="17"/>
      <c r="S8" s="17"/>
      <c r="T8" s="19"/>
      <c r="U8" s="17"/>
      <c r="V8" s="17"/>
      <c r="W8" s="17"/>
      <c r="X8" s="17"/>
      <c r="Y8" s="17"/>
      <c r="Z8" s="17"/>
    </row>
    <row r="9" spans="1:36" ht="14.4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P9" s="17"/>
      <c r="Q9" s="17"/>
      <c r="R9" s="17"/>
      <c r="S9" s="17"/>
      <c r="T9" s="19"/>
      <c r="U9" s="17"/>
      <c r="V9" s="17"/>
      <c r="W9" s="17"/>
      <c r="X9" s="17"/>
      <c r="Y9" s="17"/>
      <c r="Z9" s="17"/>
      <c r="AB9" s="19"/>
      <c r="AC9" s="19"/>
      <c r="AD9" s="24"/>
      <c r="AG9" s="17"/>
    </row>
    <row r="10" spans="1:36" ht="14.4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  <c r="T10" s="19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G10" s="17"/>
    </row>
    <row r="11" spans="1:36" ht="14.4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P11" s="17"/>
      <c r="Q11" s="17"/>
      <c r="R11" s="17"/>
      <c r="S11" s="17"/>
      <c r="T11" s="19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G11" s="17"/>
    </row>
    <row r="12" spans="1:36" ht="14.4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P12" s="17"/>
      <c r="Q12" s="17"/>
      <c r="R12" s="17"/>
      <c r="S12" s="17"/>
      <c r="T12" s="19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G12" s="17"/>
    </row>
    <row r="13" spans="1:36" ht="14.4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P13" s="17"/>
      <c r="Q13" s="17"/>
      <c r="R13" s="17"/>
      <c r="S13" s="17"/>
      <c r="T13" s="19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G13" s="17"/>
    </row>
    <row r="14" spans="1:36" ht="14.4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P14" s="17"/>
      <c r="Q14" s="17"/>
      <c r="R14" s="17"/>
      <c r="S14" s="17"/>
      <c r="T14" s="19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G14" s="17"/>
    </row>
    <row r="15" spans="1:36" ht="14.4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P15" s="17"/>
      <c r="Q15" s="17"/>
      <c r="R15" s="17"/>
      <c r="S15" s="17"/>
      <c r="T15" s="19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G15" s="17"/>
    </row>
    <row r="16" spans="1:36" ht="14.4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P16" s="17"/>
      <c r="Q16" s="17"/>
      <c r="R16" s="17"/>
      <c r="S16" s="17"/>
      <c r="T16" s="19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G16" s="17"/>
    </row>
    <row r="17" spans="1:33" ht="14.4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P17" s="17"/>
      <c r="Q17" s="17"/>
      <c r="R17" s="17"/>
      <c r="S17" s="17"/>
      <c r="T17" s="19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G17" s="17"/>
    </row>
    <row r="18" spans="1:33" ht="14.4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P18" s="17"/>
      <c r="Q18" s="17"/>
      <c r="R18" s="17"/>
      <c r="S18" s="17"/>
      <c r="T18" s="19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G18" s="17"/>
    </row>
    <row r="19" spans="1:33" ht="14.4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P19" s="17"/>
      <c r="Q19" s="17"/>
      <c r="R19" s="17"/>
      <c r="S19" s="17"/>
      <c r="T19" s="19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G19" s="17"/>
    </row>
    <row r="20" spans="1:33" ht="14.4" x14ac:dyDescent="0.3">
      <c r="E20" s="17"/>
      <c r="H20" s="17"/>
      <c r="I20" s="17"/>
      <c r="J20" s="17"/>
      <c r="K20" s="17"/>
      <c r="L20" s="17"/>
      <c r="M20" s="17"/>
      <c r="N20" s="17"/>
      <c r="P20" s="17"/>
      <c r="Q20" s="17"/>
      <c r="T20" s="19"/>
      <c r="X20" s="17"/>
      <c r="Y20" s="17"/>
      <c r="AG20" s="17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dataValidations count="15">
    <dataValidation type="list" allowBlank="1" showInputMessage="1" showErrorMessage="1" sqref="J2:J20" xr:uid="{00000000-0002-0000-0400-000000000000}">
      <formula1>israel_abroad</formula1>
    </dataValidation>
    <dataValidation type="list" allowBlank="1" showInputMessage="1" showErrorMessage="1" sqref="N2:N1048576" xr:uid="{00000000-0002-0000-0400-000001000000}">
      <formula1>Holding_interest</formula1>
    </dataValidation>
    <dataValidation type="list" allowBlank="1" showInputMessage="1" showErrorMessage="1" sqref="P2:P20" xr:uid="{00000000-0002-0000-0400-000002000000}">
      <formula1>Rating_Agency</formula1>
    </dataValidation>
    <dataValidation type="list" allowBlank="1" showInputMessage="1" showErrorMessage="1" sqref="Q2:Q20" xr:uid="{00000000-0002-0000-0400-000003000000}">
      <formula1>What_is_rated</formula1>
    </dataValidation>
    <dataValidation type="list" allowBlank="1" showInputMessage="1" showErrorMessage="1" sqref="AG9:AG20 AG2:AG6" xr:uid="{00000000-0002-0000-0400-000004000000}">
      <formula1>In_the_books</formula1>
    </dataValidation>
    <dataValidation type="list" allowBlank="1" showInputMessage="1" showErrorMessage="1" sqref="K2:K20" xr:uid="{00000000-0002-0000-0400-000005000000}">
      <formula1>Country_list</formula1>
    </dataValidation>
    <dataValidation type="list" allowBlank="1" showInputMessage="1" showErrorMessage="1" sqref="T2:T20" xr:uid="{00000000-0002-0000-0400-000006000000}">
      <formula1>Underlying_Interest_Rates</formula1>
    </dataValidation>
    <dataValidation type="list" allowBlank="1" showInputMessage="1" showErrorMessage="1" sqref="Y2:Y20" xr:uid="{00000000-0002-0000-0400-000007000000}">
      <formula1>Yes_No_Bad_Debt</formula1>
    </dataValidation>
    <dataValidation type="list" allowBlank="1" showInputMessage="1" showErrorMessage="1" sqref="X2:X20" xr:uid="{00000000-0002-0000-0400-000008000000}">
      <formula1>Subordination_Risk</formula1>
    </dataValidation>
    <dataValidation type="list" allowBlank="1" showInputMessage="1" showErrorMessage="1" sqref="E2:E20" xr:uid="{00000000-0002-0000-0400-000009000000}">
      <formula1>Issuer_Number_Type_2</formula1>
    </dataValidation>
    <dataValidation type="list" allowBlank="1" showInputMessage="1" showErrorMessage="1" sqref="H3:H20" xr:uid="{00000000-0002-0000-0400-00000A000000}">
      <formula1>Type_of_Security_ID_Fund</formula1>
    </dataValidation>
    <dataValidation type="list" allowBlank="1" showInputMessage="1" showErrorMessage="1" sqref="H2" xr:uid="{00000000-0002-0000-0400-00000B000000}">
      <formula1>Security_ID_Number_Type</formula1>
    </dataValidation>
    <dataValidation type="list" allowBlank="1" showInputMessage="1" showErrorMessage="1" sqref="M2:M20" xr:uid="{00000000-0002-0000-0400-00000C000000}">
      <formula1>Industry_Sector</formula1>
    </dataValidation>
    <dataValidation type="list" allowBlank="1" showInputMessage="1" showErrorMessage="1" sqref="L2:L20" xr:uid="{00000000-0002-0000-0400-00000D000000}">
      <formula1>Stock_Exchange</formula1>
    </dataValidation>
    <dataValidation type="list" allowBlank="1" showInputMessage="1" showErrorMessage="1" sqref="L21:L1048576" xr:uid="{00000000-0002-0000-0400-00000E000000}">
      <formula1>Stock_Exchange_Gov_Bonds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F000000}">
          <x14:formula1>
            <xm:f>'אפשרויות בחירה'!$C$870:$C$873</xm:f>
          </x14:formula1>
          <xm:sqref>I2:I20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83"/>
  <sheetViews>
    <sheetView rightToLeft="1" topLeftCell="N67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23" width="11.6640625" style="2" customWidth="1"/>
    <col min="24" max="25" width="11.6640625" style="4" customWidth="1"/>
    <col min="26" max="36" width="11.6640625" style="2" customWidth="1"/>
    <col min="37" max="37" width="11.6640625" style="2" hidden="1" customWidth="1"/>
    <col min="38" max="16384" width="11.6640625" style="2" hidden="1"/>
  </cols>
  <sheetData>
    <row r="1" spans="1:36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8</v>
      </c>
      <c r="N1" s="18" t="s">
        <v>96</v>
      </c>
      <c r="O1" s="18" t="s">
        <v>97</v>
      </c>
      <c r="P1" s="18" t="s">
        <v>9</v>
      </c>
      <c r="Q1" s="18" t="s">
        <v>10</v>
      </c>
      <c r="R1" s="18" t="s">
        <v>98</v>
      </c>
      <c r="S1" s="18" t="s">
        <v>11</v>
      </c>
      <c r="T1" s="18" t="s">
        <v>12</v>
      </c>
      <c r="U1" s="18" t="s">
        <v>13</v>
      </c>
      <c r="V1" s="138" t="s">
        <v>14</v>
      </c>
      <c r="W1" s="138" t="s">
        <v>15</v>
      </c>
      <c r="X1" s="18" t="s">
        <v>100</v>
      </c>
      <c r="Y1" s="18" t="s">
        <v>101</v>
      </c>
      <c r="Z1" s="18" t="s">
        <v>17</v>
      </c>
      <c r="AA1" s="136" t="s">
        <v>18</v>
      </c>
      <c r="AB1" s="142" t="s">
        <v>19</v>
      </c>
      <c r="AC1" s="18" t="s">
        <v>16</v>
      </c>
      <c r="AD1" s="18" t="s">
        <v>20</v>
      </c>
      <c r="AE1" s="18" t="s">
        <v>21</v>
      </c>
      <c r="AF1" s="18" t="s">
        <v>102</v>
      </c>
      <c r="AG1" s="18" t="s">
        <v>22</v>
      </c>
      <c r="AH1" s="138" t="s">
        <v>23</v>
      </c>
      <c r="AI1" s="138" t="s">
        <v>24</v>
      </c>
      <c r="AJ1" s="138" t="s">
        <v>25</v>
      </c>
    </row>
    <row r="2" spans="1:36" x14ac:dyDescent="0.3">
      <c r="A2" s="2">
        <v>423</v>
      </c>
      <c r="B2" s="19">
        <v>423</v>
      </c>
      <c r="C2" s="19" t="s">
        <v>104</v>
      </c>
      <c r="D2" s="19" t="s">
        <v>105</v>
      </c>
      <c r="E2" s="17" t="s">
        <v>106</v>
      </c>
      <c r="F2" s="19" t="s">
        <v>107</v>
      </c>
      <c r="G2" s="19" t="s">
        <v>108</v>
      </c>
      <c r="H2" s="17" t="s">
        <v>109</v>
      </c>
      <c r="I2" s="24" t="s">
        <v>110</v>
      </c>
      <c r="J2" s="17" t="s">
        <v>30</v>
      </c>
      <c r="K2" s="17" t="s">
        <v>30</v>
      </c>
      <c r="L2" s="19" t="s">
        <v>111</v>
      </c>
      <c r="M2" s="17" t="s">
        <v>31</v>
      </c>
      <c r="N2" s="19" t="s">
        <v>112</v>
      </c>
      <c r="O2" s="19" t="s">
        <v>113</v>
      </c>
      <c r="P2" s="19" t="s">
        <v>114</v>
      </c>
      <c r="Q2" s="19" t="s">
        <v>115</v>
      </c>
      <c r="R2" s="19" t="s">
        <v>116</v>
      </c>
      <c r="S2" s="17" t="s">
        <v>34</v>
      </c>
      <c r="T2" s="131">
        <v>1.893</v>
      </c>
      <c r="U2" s="19" t="s">
        <v>117</v>
      </c>
      <c r="V2" s="144">
        <v>3.85E-2</v>
      </c>
      <c r="W2" s="144">
        <v>3.1359999999999999E-2</v>
      </c>
      <c r="X2" s="17" t="s">
        <v>118</v>
      </c>
      <c r="Y2" s="17" t="s">
        <v>113</v>
      </c>
      <c r="Z2" s="131">
        <v>1102000</v>
      </c>
      <c r="AA2" s="145">
        <v>1</v>
      </c>
      <c r="AB2" s="146">
        <v>111.66</v>
      </c>
      <c r="AC2" s="19"/>
      <c r="AD2" s="131">
        <v>1230.4929999999999</v>
      </c>
      <c r="AE2" s="19"/>
      <c r="AF2" s="24"/>
      <c r="AG2" s="17" t="s">
        <v>36</v>
      </c>
      <c r="AH2" s="139">
        <v>3.673E-3</v>
      </c>
      <c r="AI2" s="139">
        <v>1.0774156361453799E-2</v>
      </c>
      <c r="AJ2" s="139">
        <v>1.6221174520275399E-3</v>
      </c>
    </row>
    <row r="3" spans="1:36" x14ac:dyDescent="0.3">
      <c r="A3" s="19">
        <v>423</v>
      </c>
      <c r="B3" s="19">
        <v>423</v>
      </c>
      <c r="C3" s="19" t="s">
        <v>119</v>
      </c>
      <c r="D3" s="19" t="s">
        <v>120</v>
      </c>
      <c r="E3" s="17" t="s">
        <v>121</v>
      </c>
      <c r="F3" s="19" t="s">
        <v>122</v>
      </c>
      <c r="G3" s="19" t="s">
        <v>123</v>
      </c>
      <c r="H3" s="17" t="s">
        <v>109</v>
      </c>
      <c r="I3" s="19" t="s">
        <v>124</v>
      </c>
      <c r="J3" s="17" t="s">
        <v>30</v>
      </c>
      <c r="K3" s="17" t="s">
        <v>79</v>
      </c>
      <c r="L3" s="19" t="s">
        <v>111</v>
      </c>
      <c r="M3" s="17" t="s">
        <v>31</v>
      </c>
      <c r="N3" s="19" t="s">
        <v>125</v>
      </c>
      <c r="O3" s="19" t="s">
        <v>113</v>
      </c>
      <c r="P3" s="19" t="s">
        <v>126</v>
      </c>
      <c r="Q3" s="19" t="s">
        <v>115</v>
      </c>
      <c r="R3" s="19" t="s">
        <v>116</v>
      </c>
      <c r="S3" s="17" t="s">
        <v>34</v>
      </c>
      <c r="T3" s="131">
        <v>1.8</v>
      </c>
      <c r="U3" s="19" t="s">
        <v>127</v>
      </c>
      <c r="V3" s="144">
        <v>0.03</v>
      </c>
      <c r="W3" s="144">
        <v>0</v>
      </c>
      <c r="X3" s="17" t="s">
        <v>118</v>
      </c>
      <c r="Y3" s="17" t="s">
        <v>113</v>
      </c>
      <c r="Z3" s="131">
        <v>90086</v>
      </c>
      <c r="AA3" s="145">
        <v>1</v>
      </c>
      <c r="AB3" s="146">
        <v>0</v>
      </c>
      <c r="AC3" s="19"/>
      <c r="AD3" s="131">
        <v>0</v>
      </c>
      <c r="AE3" s="19"/>
      <c r="AG3" s="17" t="s">
        <v>36</v>
      </c>
      <c r="AH3" s="139">
        <v>0</v>
      </c>
      <c r="AI3" s="139">
        <v>7.8878993396950392E-12</v>
      </c>
      <c r="AJ3" s="139">
        <v>1.18757318434066E-12</v>
      </c>
    </row>
    <row r="4" spans="1:36" x14ac:dyDescent="0.3">
      <c r="A4" s="19">
        <v>423</v>
      </c>
      <c r="B4" s="19">
        <v>423</v>
      </c>
      <c r="C4" s="19" t="s">
        <v>128</v>
      </c>
      <c r="D4" s="19" t="s">
        <v>129</v>
      </c>
      <c r="E4" s="17" t="s">
        <v>106</v>
      </c>
      <c r="F4" s="19" t="s">
        <v>130</v>
      </c>
      <c r="G4" s="19" t="s">
        <v>131</v>
      </c>
      <c r="H4" s="17" t="s">
        <v>109</v>
      </c>
      <c r="I4" s="19" t="s">
        <v>124</v>
      </c>
      <c r="J4" s="17" t="s">
        <v>30</v>
      </c>
      <c r="K4" s="17" t="s">
        <v>30</v>
      </c>
      <c r="L4" s="19" t="s">
        <v>111</v>
      </c>
      <c r="M4" s="17" t="s">
        <v>31</v>
      </c>
      <c r="N4" s="19" t="s">
        <v>132</v>
      </c>
      <c r="O4" s="19" t="s">
        <v>113</v>
      </c>
      <c r="P4" s="19" t="s">
        <v>114</v>
      </c>
      <c r="Q4" s="19" t="s">
        <v>115</v>
      </c>
      <c r="R4" s="19" t="s">
        <v>116</v>
      </c>
      <c r="S4" s="17" t="s">
        <v>34</v>
      </c>
      <c r="T4" s="131">
        <v>5.9370000000000003</v>
      </c>
      <c r="U4" s="19" t="s">
        <v>133</v>
      </c>
      <c r="V4" s="144">
        <v>5.1299999999999998E-2</v>
      </c>
      <c r="W4" s="144">
        <v>5.1470000000000002E-2</v>
      </c>
      <c r="X4" s="17" t="s">
        <v>118</v>
      </c>
      <c r="Y4" s="17" t="s">
        <v>113</v>
      </c>
      <c r="Z4" s="131">
        <v>740000</v>
      </c>
      <c r="AA4" s="145">
        <v>1</v>
      </c>
      <c r="AB4" s="146">
        <v>100.43</v>
      </c>
      <c r="AC4" s="19"/>
      <c r="AD4" s="131">
        <v>743.18200000000002</v>
      </c>
      <c r="AE4" s="19"/>
      <c r="AG4" s="17" t="s">
        <v>36</v>
      </c>
      <c r="AH4" s="139">
        <v>2.173E-3</v>
      </c>
      <c r="AI4" s="139">
        <v>6.5072761661892397E-3</v>
      </c>
      <c r="AJ4" s="139">
        <v>9.7971162476373692E-4</v>
      </c>
    </row>
    <row r="5" spans="1:36" x14ac:dyDescent="0.3">
      <c r="A5" s="19">
        <v>423</v>
      </c>
      <c r="B5" s="19">
        <v>423</v>
      </c>
      <c r="C5" s="19" t="s">
        <v>134</v>
      </c>
      <c r="D5" s="19" t="s">
        <v>135</v>
      </c>
      <c r="E5" s="17" t="s">
        <v>106</v>
      </c>
      <c r="F5" s="19" t="s">
        <v>136</v>
      </c>
      <c r="G5" s="19" t="s">
        <v>137</v>
      </c>
      <c r="H5" s="17" t="s">
        <v>109</v>
      </c>
      <c r="I5" s="19" t="s">
        <v>110</v>
      </c>
      <c r="J5" s="17" t="s">
        <v>30</v>
      </c>
      <c r="K5" s="17" t="s">
        <v>30</v>
      </c>
      <c r="L5" s="19" t="s">
        <v>111</v>
      </c>
      <c r="M5" s="17" t="s">
        <v>31</v>
      </c>
      <c r="N5" s="19" t="s">
        <v>138</v>
      </c>
      <c r="O5" s="19" t="s">
        <v>113</v>
      </c>
      <c r="P5" s="19" t="s">
        <v>139</v>
      </c>
      <c r="Q5" s="19" t="s">
        <v>140</v>
      </c>
      <c r="R5" s="19" t="s">
        <v>116</v>
      </c>
      <c r="S5" s="17" t="s">
        <v>34</v>
      </c>
      <c r="T5" s="131">
        <v>1.7490000000000001</v>
      </c>
      <c r="U5" s="19" t="s">
        <v>141</v>
      </c>
      <c r="V5" s="144">
        <v>2.3400000000000001E-2</v>
      </c>
      <c r="W5" s="144">
        <v>2.9860000000000001E-2</v>
      </c>
      <c r="X5" s="17" t="s">
        <v>118</v>
      </c>
      <c r="Y5" s="17" t="s">
        <v>113</v>
      </c>
      <c r="Z5" s="131">
        <v>1526236.57</v>
      </c>
      <c r="AA5" s="145">
        <v>1</v>
      </c>
      <c r="AB5" s="146">
        <v>118.73</v>
      </c>
      <c r="AC5" s="19"/>
      <c r="AD5" s="131">
        <v>1812.1010000000001</v>
      </c>
      <c r="AE5" s="19"/>
      <c r="AG5" s="17" t="s">
        <v>36</v>
      </c>
      <c r="AH5" s="139">
        <v>9.3599999999999998E-4</v>
      </c>
      <c r="AI5" s="139">
        <v>1.5866691554481401E-2</v>
      </c>
      <c r="AJ5" s="139">
        <v>2.3888308664743998E-3</v>
      </c>
    </row>
    <row r="6" spans="1:36" x14ac:dyDescent="0.3">
      <c r="A6" s="19">
        <v>423</v>
      </c>
      <c r="B6" s="19">
        <v>423</v>
      </c>
      <c r="C6" s="19" t="s">
        <v>142</v>
      </c>
      <c r="D6" s="19" t="s">
        <v>143</v>
      </c>
      <c r="E6" s="17" t="s">
        <v>106</v>
      </c>
      <c r="F6" s="19" t="s">
        <v>144</v>
      </c>
      <c r="G6" s="19" t="s">
        <v>145</v>
      </c>
      <c r="H6" s="17" t="s">
        <v>109</v>
      </c>
      <c r="I6" s="19" t="s">
        <v>124</v>
      </c>
      <c r="J6" s="17" t="s">
        <v>30</v>
      </c>
      <c r="K6" s="17" t="s">
        <v>30</v>
      </c>
      <c r="L6" s="19" t="s">
        <v>111</v>
      </c>
      <c r="M6" s="17" t="s">
        <v>31</v>
      </c>
      <c r="N6" s="19" t="s">
        <v>138</v>
      </c>
      <c r="O6" s="19" t="s">
        <v>113</v>
      </c>
      <c r="P6" s="19" t="s">
        <v>146</v>
      </c>
      <c r="Q6" s="19" t="s">
        <v>140</v>
      </c>
      <c r="R6" s="19" t="s">
        <v>116</v>
      </c>
      <c r="S6" s="17" t="s">
        <v>34</v>
      </c>
      <c r="T6" s="131">
        <v>3.4430000000000001</v>
      </c>
      <c r="U6" s="19" t="s">
        <v>147</v>
      </c>
      <c r="V6" s="144">
        <v>2.41E-2</v>
      </c>
      <c r="W6" s="144">
        <v>4.8230000000000002E-2</v>
      </c>
      <c r="X6" s="17" t="s">
        <v>118</v>
      </c>
      <c r="Y6" s="17" t="s">
        <v>113</v>
      </c>
      <c r="Z6" s="129">
        <v>1970000</v>
      </c>
      <c r="AA6" s="137">
        <v>1</v>
      </c>
      <c r="AB6" s="147">
        <v>93.59</v>
      </c>
      <c r="AC6" s="19"/>
      <c r="AD6" s="129">
        <v>1843.723</v>
      </c>
      <c r="AG6" s="2" t="s">
        <v>36</v>
      </c>
      <c r="AH6" s="139">
        <v>9.59E-4</v>
      </c>
      <c r="AI6" s="139">
        <v>1.61435755103796E-2</v>
      </c>
      <c r="AJ6" s="139">
        <v>2.4305174990033001E-3</v>
      </c>
    </row>
    <row r="7" spans="1:36" x14ac:dyDescent="0.3">
      <c r="A7" s="19">
        <v>423</v>
      </c>
      <c r="B7" s="19">
        <v>423</v>
      </c>
      <c r="C7" s="19" t="s">
        <v>148</v>
      </c>
      <c r="D7" s="19" t="s">
        <v>149</v>
      </c>
      <c r="E7" s="17" t="s">
        <v>106</v>
      </c>
      <c r="F7" s="19" t="s">
        <v>150</v>
      </c>
      <c r="G7" s="19" t="s">
        <v>151</v>
      </c>
      <c r="H7" s="17" t="s">
        <v>109</v>
      </c>
      <c r="I7" s="19" t="s">
        <v>124</v>
      </c>
      <c r="J7" s="17" t="s">
        <v>30</v>
      </c>
      <c r="K7" s="17" t="s">
        <v>30</v>
      </c>
      <c r="L7" s="19" t="s">
        <v>111</v>
      </c>
      <c r="M7" s="17" t="s">
        <v>31</v>
      </c>
      <c r="N7" s="19" t="s">
        <v>152</v>
      </c>
      <c r="O7" s="19" t="s">
        <v>113</v>
      </c>
      <c r="P7" s="19" t="s">
        <v>153</v>
      </c>
      <c r="Q7" s="19" t="s">
        <v>140</v>
      </c>
      <c r="R7" s="19" t="s">
        <v>116</v>
      </c>
      <c r="S7" s="17" t="s">
        <v>34</v>
      </c>
      <c r="T7" s="131">
        <v>2.5489999999999999</v>
      </c>
      <c r="U7" s="19" t="s">
        <v>154</v>
      </c>
      <c r="V7" s="144">
        <v>0.04</v>
      </c>
      <c r="W7" s="144">
        <v>4.802E-2</v>
      </c>
      <c r="X7" s="17" t="s">
        <v>118</v>
      </c>
      <c r="Y7" s="17" t="s">
        <v>113</v>
      </c>
      <c r="Z7" s="129">
        <v>1437857.44</v>
      </c>
      <c r="AA7" s="137">
        <v>1</v>
      </c>
      <c r="AB7" s="147">
        <v>99.07</v>
      </c>
      <c r="AC7" s="19"/>
      <c r="AD7" s="129">
        <v>1424.4849999999999</v>
      </c>
      <c r="AG7" s="2" t="s">
        <v>36</v>
      </c>
      <c r="AH7" s="139">
        <v>2.4759999999999999E-3</v>
      </c>
      <c r="AI7" s="139">
        <v>1.24727451283908E-2</v>
      </c>
      <c r="AJ7" s="139">
        <v>1.87785074475421E-3</v>
      </c>
    </row>
    <row r="8" spans="1:36" x14ac:dyDescent="0.3">
      <c r="A8" s="19">
        <v>423</v>
      </c>
      <c r="B8" s="19">
        <v>423</v>
      </c>
      <c r="C8" s="19" t="s">
        <v>155</v>
      </c>
      <c r="D8" s="19" t="s">
        <v>156</v>
      </c>
      <c r="E8" s="17" t="s">
        <v>106</v>
      </c>
      <c r="F8" s="19" t="s">
        <v>157</v>
      </c>
      <c r="G8" s="19" t="s">
        <v>158</v>
      </c>
      <c r="H8" s="17" t="s">
        <v>109</v>
      </c>
      <c r="I8" s="19" t="s">
        <v>110</v>
      </c>
      <c r="J8" s="17" t="s">
        <v>30</v>
      </c>
      <c r="K8" s="17" t="s">
        <v>30</v>
      </c>
      <c r="L8" s="19" t="s">
        <v>111</v>
      </c>
      <c r="M8" s="17" t="s">
        <v>31</v>
      </c>
      <c r="N8" s="19" t="s">
        <v>138</v>
      </c>
      <c r="O8" s="19" t="s">
        <v>113</v>
      </c>
      <c r="P8" s="19" t="s">
        <v>139</v>
      </c>
      <c r="Q8" s="19" t="s">
        <v>140</v>
      </c>
      <c r="R8" s="19" t="s">
        <v>116</v>
      </c>
      <c r="S8" s="17" t="s">
        <v>34</v>
      </c>
      <c r="T8" s="131">
        <v>2.6160000000000001</v>
      </c>
      <c r="U8" s="19" t="s">
        <v>159</v>
      </c>
      <c r="V8" s="144">
        <v>1.14E-2</v>
      </c>
      <c r="W8" s="144">
        <v>2.895E-2</v>
      </c>
      <c r="X8" s="17" t="s">
        <v>118</v>
      </c>
      <c r="Y8" s="17" t="s">
        <v>113</v>
      </c>
      <c r="Z8" s="131">
        <v>2340000</v>
      </c>
      <c r="AA8" s="145">
        <v>1</v>
      </c>
      <c r="AB8" s="146">
        <v>111.73</v>
      </c>
      <c r="AC8" s="131">
        <v>338.53699999999998</v>
      </c>
      <c r="AD8" s="131">
        <v>2953.0189999999998</v>
      </c>
      <c r="AE8" s="19"/>
      <c r="AG8" s="17" t="s">
        <v>36</v>
      </c>
      <c r="AH8" s="139">
        <v>9.8999999999999999E-4</v>
      </c>
      <c r="AI8" s="139">
        <v>2.5856535611594199E-2</v>
      </c>
      <c r="AJ8" s="139">
        <v>3.89286513555658E-3</v>
      </c>
    </row>
    <row r="9" spans="1:36" x14ac:dyDescent="0.3">
      <c r="A9" s="19">
        <v>423</v>
      </c>
      <c r="B9" s="19">
        <v>423</v>
      </c>
      <c r="C9" s="19" t="s">
        <v>155</v>
      </c>
      <c r="D9" s="19" t="s">
        <v>156</v>
      </c>
      <c r="E9" s="17" t="s">
        <v>106</v>
      </c>
      <c r="F9" s="19" t="s">
        <v>160</v>
      </c>
      <c r="G9" s="19" t="s">
        <v>161</v>
      </c>
      <c r="H9" s="17" t="s">
        <v>109</v>
      </c>
      <c r="I9" s="19" t="s">
        <v>124</v>
      </c>
      <c r="J9" s="17" t="s">
        <v>30</v>
      </c>
      <c r="K9" s="17" t="s">
        <v>30</v>
      </c>
      <c r="L9" s="19" t="s">
        <v>111</v>
      </c>
      <c r="M9" s="17" t="s">
        <v>31</v>
      </c>
      <c r="N9" s="19" t="s">
        <v>138</v>
      </c>
      <c r="O9" s="19" t="s">
        <v>113</v>
      </c>
      <c r="P9" s="19" t="s">
        <v>139</v>
      </c>
      <c r="Q9" s="19" t="s">
        <v>140</v>
      </c>
      <c r="R9" s="19" t="s">
        <v>116</v>
      </c>
      <c r="S9" s="17" t="s">
        <v>34</v>
      </c>
      <c r="T9" s="131">
        <v>4.4089999999999998</v>
      </c>
      <c r="U9" s="19" t="s">
        <v>162</v>
      </c>
      <c r="V9" s="144">
        <v>2.4400000000000002E-2</v>
      </c>
      <c r="W9" s="144">
        <v>4.6960000000000002E-2</v>
      </c>
      <c r="X9" s="17" t="s">
        <v>118</v>
      </c>
      <c r="Y9" s="17" t="s">
        <v>113</v>
      </c>
      <c r="Z9" s="131">
        <v>1900000</v>
      </c>
      <c r="AA9" s="145">
        <v>1</v>
      </c>
      <c r="AB9" s="146">
        <v>92.45</v>
      </c>
      <c r="AC9" s="19"/>
      <c r="AD9" s="131">
        <v>1756.55</v>
      </c>
      <c r="AE9" s="19"/>
      <c r="AG9" s="17" t="s">
        <v>36</v>
      </c>
      <c r="AH9" s="139">
        <v>1.5629999999999999E-3</v>
      </c>
      <c r="AI9" s="139">
        <v>1.5380291704750301E-2</v>
      </c>
      <c r="AJ9" s="139">
        <v>2.3156002896716301E-3</v>
      </c>
    </row>
    <row r="10" spans="1:36" x14ac:dyDescent="0.3">
      <c r="A10" s="19">
        <v>423</v>
      </c>
      <c r="B10" s="19">
        <v>423</v>
      </c>
      <c r="C10" s="19" t="s">
        <v>155</v>
      </c>
      <c r="D10" s="19" t="s">
        <v>156</v>
      </c>
      <c r="E10" s="17" t="s">
        <v>106</v>
      </c>
      <c r="F10" s="19" t="s">
        <v>163</v>
      </c>
      <c r="G10" s="19" t="s">
        <v>164</v>
      </c>
      <c r="H10" s="17" t="s">
        <v>109</v>
      </c>
      <c r="I10" s="19" t="s">
        <v>110</v>
      </c>
      <c r="J10" s="17" t="s">
        <v>30</v>
      </c>
      <c r="K10" s="17" t="s">
        <v>30</v>
      </c>
      <c r="L10" s="19" t="s">
        <v>111</v>
      </c>
      <c r="M10" s="17" t="s">
        <v>31</v>
      </c>
      <c r="N10" s="19" t="s">
        <v>138</v>
      </c>
      <c r="O10" s="19" t="s">
        <v>113</v>
      </c>
      <c r="P10" s="19" t="s">
        <v>139</v>
      </c>
      <c r="Q10" s="19" t="s">
        <v>140</v>
      </c>
      <c r="R10" s="19" t="s">
        <v>116</v>
      </c>
      <c r="S10" s="17" t="s">
        <v>34</v>
      </c>
      <c r="T10" s="131">
        <v>4.6059999999999999</v>
      </c>
      <c r="U10" s="19" t="s">
        <v>162</v>
      </c>
      <c r="V10" s="144">
        <v>9.1999999999999998E-3</v>
      </c>
      <c r="W10" s="144">
        <v>2.8729999999999999E-2</v>
      </c>
      <c r="X10" s="17" t="s">
        <v>118</v>
      </c>
      <c r="Y10" s="17" t="s">
        <v>113</v>
      </c>
      <c r="Z10" s="131">
        <v>486000</v>
      </c>
      <c r="AA10" s="145">
        <v>1</v>
      </c>
      <c r="AB10" s="146">
        <v>109.54</v>
      </c>
      <c r="AC10" s="19"/>
      <c r="AD10" s="131">
        <v>532.36400000000003</v>
      </c>
      <c r="AE10" s="19"/>
      <c r="AG10" s="17" t="s">
        <v>36</v>
      </c>
      <c r="AH10" s="139">
        <v>1.8799999999999999E-4</v>
      </c>
      <c r="AI10" s="139">
        <v>4.6613644731003101E-3</v>
      </c>
      <c r="AJ10" s="139">
        <v>7.0179793279489004E-4</v>
      </c>
    </row>
    <row r="11" spans="1:36" x14ac:dyDescent="0.3">
      <c r="A11" s="19">
        <v>423</v>
      </c>
      <c r="B11" s="19">
        <v>423</v>
      </c>
      <c r="C11" s="19" t="s">
        <v>165</v>
      </c>
      <c r="D11" s="19" t="s">
        <v>166</v>
      </c>
      <c r="E11" s="17" t="s">
        <v>106</v>
      </c>
      <c r="F11" s="19" t="s">
        <v>167</v>
      </c>
      <c r="G11" s="19" t="s">
        <v>168</v>
      </c>
      <c r="H11" s="17" t="s">
        <v>109</v>
      </c>
      <c r="I11" s="19" t="s">
        <v>124</v>
      </c>
      <c r="J11" s="17" t="s">
        <v>30</v>
      </c>
      <c r="K11" s="17" t="s">
        <v>30</v>
      </c>
      <c r="L11" s="19" t="s">
        <v>111</v>
      </c>
      <c r="M11" s="17" t="s">
        <v>31</v>
      </c>
      <c r="N11" s="19" t="s">
        <v>138</v>
      </c>
      <c r="O11" s="19" t="s">
        <v>113</v>
      </c>
      <c r="P11" s="19" t="s">
        <v>169</v>
      </c>
      <c r="Q11" s="19" t="s">
        <v>169</v>
      </c>
      <c r="R11" s="19" t="s">
        <v>169</v>
      </c>
      <c r="S11" s="17" t="s">
        <v>34</v>
      </c>
      <c r="T11" s="131">
        <v>0.192</v>
      </c>
      <c r="U11" s="19" t="s">
        <v>170</v>
      </c>
      <c r="V11" s="144">
        <v>6.5000000000000002E-2</v>
      </c>
      <c r="W11" s="144">
        <v>8.763E-2</v>
      </c>
      <c r="X11" s="17" t="s">
        <v>118</v>
      </c>
      <c r="Y11" s="17" t="s">
        <v>113</v>
      </c>
      <c r="Z11" s="131">
        <v>344388.5</v>
      </c>
      <c r="AA11" s="145">
        <v>1</v>
      </c>
      <c r="AB11" s="146">
        <v>101.6</v>
      </c>
      <c r="AC11" s="19"/>
      <c r="AD11" s="131">
        <v>349.899</v>
      </c>
      <c r="AE11" s="19"/>
      <c r="AG11" s="17" t="s">
        <v>36</v>
      </c>
      <c r="AH11" s="139">
        <v>6.2680000000000001E-3</v>
      </c>
      <c r="AI11" s="139">
        <v>3.0637011865290299E-3</v>
      </c>
      <c r="AJ11" s="139">
        <v>4.6125961010237801E-4</v>
      </c>
    </row>
    <row r="12" spans="1:36" x14ac:dyDescent="0.3">
      <c r="A12" s="19">
        <v>423</v>
      </c>
      <c r="B12" s="19">
        <v>423</v>
      </c>
      <c r="C12" s="19" t="s">
        <v>171</v>
      </c>
      <c r="D12" s="19" t="s">
        <v>172</v>
      </c>
      <c r="E12" s="17" t="s">
        <v>106</v>
      </c>
      <c r="F12" s="19" t="s">
        <v>173</v>
      </c>
      <c r="G12" s="19" t="s">
        <v>174</v>
      </c>
      <c r="H12" s="17" t="s">
        <v>109</v>
      </c>
      <c r="I12" s="19" t="s">
        <v>124</v>
      </c>
      <c r="J12" s="17" t="s">
        <v>30</v>
      </c>
      <c r="K12" s="17" t="s">
        <v>79</v>
      </c>
      <c r="L12" s="19" t="s">
        <v>111</v>
      </c>
      <c r="M12" s="17" t="s">
        <v>31</v>
      </c>
      <c r="N12" s="19" t="s">
        <v>175</v>
      </c>
      <c r="O12" s="19" t="s">
        <v>113</v>
      </c>
      <c r="P12" s="19" t="s">
        <v>114</v>
      </c>
      <c r="Q12" s="19" t="s">
        <v>115</v>
      </c>
      <c r="R12" s="19" t="s">
        <v>116</v>
      </c>
      <c r="S12" s="17" t="s">
        <v>34</v>
      </c>
      <c r="T12" s="131">
        <v>0.89500000000000002</v>
      </c>
      <c r="U12" s="19" t="s">
        <v>176</v>
      </c>
      <c r="V12" s="144">
        <v>3.4500000000000003E-2</v>
      </c>
      <c r="W12" s="144">
        <v>5.1270000000000003E-2</v>
      </c>
      <c r="X12" s="17" t="s">
        <v>118</v>
      </c>
      <c r="Y12" s="17" t="s">
        <v>113</v>
      </c>
      <c r="Z12" s="131">
        <v>1052999.23</v>
      </c>
      <c r="AA12" s="145">
        <v>1</v>
      </c>
      <c r="AB12" s="146">
        <v>98.92</v>
      </c>
      <c r="AC12" s="19"/>
      <c r="AD12" s="131">
        <v>1041.627</v>
      </c>
      <c r="AE12" s="19"/>
      <c r="AG12" s="17" t="s">
        <v>36</v>
      </c>
      <c r="AH12" s="139">
        <v>1.89E-3</v>
      </c>
      <c r="AI12" s="139">
        <v>9.1204489600619498E-3</v>
      </c>
      <c r="AJ12" s="139">
        <v>1.3731413330302399E-3</v>
      </c>
    </row>
    <row r="13" spans="1:36" x14ac:dyDescent="0.3">
      <c r="A13" s="19">
        <v>423</v>
      </c>
      <c r="B13" s="19">
        <v>423</v>
      </c>
      <c r="C13" s="19" t="s">
        <v>171</v>
      </c>
      <c r="D13" s="19" t="s">
        <v>172</v>
      </c>
      <c r="E13" s="17" t="s">
        <v>106</v>
      </c>
      <c r="F13" s="19" t="s">
        <v>177</v>
      </c>
      <c r="G13" s="19" t="s">
        <v>178</v>
      </c>
      <c r="H13" s="17" t="s">
        <v>109</v>
      </c>
      <c r="I13" s="19" t="s">
        <v>124</v>
      </c>
      <c r="J13" s="17" t="s">
        <v>30</v>
      </c>
      <c r="K13" s="17" t="s">
        <v>79</v>
      </c>
      <c r="L13" s="19" t="s">
        <v>111</v>
      </c>
      <c r="M13" s="17" t="s">
        <v>31</v>
      </c>
      <c r="N13" s="19" t="s">
        <v>175</v>
      </c>
      <c r="O13" s="19" t="s">
        <v>113</v>
      </c>
      <c r="P13" s="19" t="s">
        <v>114</v>
      </c>
      <c r="Q13" s="19" t="s">
        <v>115</v>
      </c>
      <c r="R13" s="19" t="s">
        <v>116</v>
      </c>
      <c r="S13" s="17" t="s">
        <v>34</v>
      </c>
      <c r="T13" s="131">
        <v>2.8079999999999998</v>
      </c>
      <c r="U13" s="19" t="s">
        <v>179</v>
      </c>
      <c r="V13" s="144">
        <v>1.4999999999999999E-2</v>
      </c>
      <c r="W13" s="144">
        <v>5.0139999999999997E-2</v>
      </c>
      <c r="X13" s="17" t="s">
        <v>118</v>
      </c>
      <c r="Y13" s="17" t="s">
        <v>113</v>
      </c>
      <c r="Z13" s="131">
        <v>777000</v>
      </c>
      <c r="AA13" s="145">
        <v>1</v>
      </c>
      <c r="AB13" s="146">
        <v>90.97</v>
      </c>
      <c r="AC13" s="19"/>
      <c r="AD13" s="131">
        <v>706.83699999999999</v>
      </c>
      <c r="AE13" s="19"/>
      <c r="AG13" s="17" t="s">
        <v>36</v>
      </c>
      <c r="AH13" s="139">
        <v>6.6E-4</v>
      </c>
      <c r="AI13" s="139">
        <v>6.1890397140311401E-3</v>
      </c>
      <c r="AJ13" s="139">
        <v>9.3179911211784395E-4</v>
      </c>
    </row>
    <row r="14" spans="1:36" x14ac:dyDescent="0.3">
      <c r="A14" s="19">
        <v>423</v>
      </c>
      <c r="B14" s="19">
        <v>423</v>
      </c>
      <c r="C14" s="19" t="s">
        <v>180</v>
      </c>
      <c r="D14" s="19" t="s">
        <v>181</v>
      </c>
      <c r="E14" s="17" t="s">
        <v>106</v>
      </c>
      <c r="F14" s="19" t="s">
        <v>182</v>
      </c>
      <c r="G14" s="19" t="s">
        <v>183</v>
      </c>
      <c r="H14" s="17" t="s">
        <v>109</v>
      </c>
      <c r="I14" s="19" t="s">
        <v>124</v>
      </c>
      <c r="J14" s="17" t="s">
        <v>30</v>
      </c>
      <c r="K14" s="17" t="s">
        <v>30</v>
      </c>
      <c r="L14" s="19" t="s">
        <v>111</v>
      </c>
      <c r="M14" s="17" t="s">
        <v>31</v>
      </c>
      <c r="N14" s="19" t="s">
        <v>175</v>
      </c>
      <c r="O14" s="19" t="s">
        <v>113</v>
      </c>
      <c r="P14" s="19" t="s">
        <v>184</v>
      </c>
      <c r="Q14" s="19" t="s">
        <v>140</v>
      </c>
      <c r="R14" s="19" t="s">
        <v>116</v>
      </c>
      <c r="S14" s="17" t="s">
        <v>34</v>
      </c>
      <c r="T14" s="131">
        <v>2.4319999999999999</v>
      </c>
      <c r="U14" s="19" t="s">
        <v>185</v>
      </c>
      <c r="V14" s="144">
        <v>2.0500000000000001E-2</v>
      </c>
      <c r="W14" s="144">
        <v>5.0529999999999999E-2</v>
      </c>
      <c r="X14" s="17" t="s">
        <v>118</v>
      </c>
      <c r="Y14" s="17" t="s">
        <v>113</v>
      </c>
      <c r="Z14" s="131">
        <v>916666.99</v>
      </c>
      <c r="AA14" s="145">
        <v>1</v>
      </c>
      <c r="AB14" s="146">
        <v>93.47</v>
      </c>
      <c r="AC14" s="19"/>
      <c r="AD14" s="131">
        <v>856.80899999999997</v>
      </c>
      <c r="AE14" s="19"/>
      <c r="AG14" s="17" t="s">
        <v>36</v>
      </c>
      <c r="AH14" s="139">
        <v>1.052E-3</v>
      </c>
      <c r="AI14" s="139">
        <v>7.5021870996864297E-3</v>
      </c>
      <c r="AJ14" s="139">
        <v>1.1295017646407301E-3</v>
      </c>
    </row>
    <row r="15" spans="1:36" x14ac:dyDescent="0.3">
      <c r="A15" s="19">
        <v>423</v>
      </c>
      <c r="B15" s="19">
        <v>423</v>
      </c>
      <c r="C15" s="19" t="s">
        <v>186</v>
      </c>
      <c r="D15" s="19" t="s">
        <v>187</v>
      </c>
      <c r="E15" s="17" t="s">
        <v>121</v>
      </c>
      <c r="F15" s="19" t="s">
        <v>188</v>
      </c>
      <c r="G15" s="19" t="s">
        <v>189</v>
      </c>
      <c r="H15" s="17" t="s">
        <v>109</v>
      </c>
      <c r="I15" s="19" t="s">
        <v>124</v>
      </c>
      <c r="J15" s="17" t="s">
        <v>30</v>
      </c>
      <c r="K15" s="17" t="s">
        <v>79</v>
      </c>
      <c r="L15" s="19" t="s">
        <v>111</v>
      </c>
      <c r="M15" s="17" t="s">
        <v>31</v>
      </c>
      <c r="N15" s="19" t="s">
        <v>112</v>
      </c>
      <c r="O15" s="19" t="s">
        <v>113</v>
      </c>
      <c r="P15" s="19" t="s">
        <v>190</v>
      </c>
      <c r="Q15" s="19" t="s">
        <v>115</v>
      </c>
      <c r="R15" s="19" t="s">
        <v>116</v>
      </c>
      <c r="S15" s="17" t="s">
        <v>34</v>
      </c>
      <c r="T15" s="131">
        <v>1.6339999999999999</v>
      </c>
      <c r="U15" s="19" t="s">
        <v>191</v>
      </c>
      <c r="V15" s="144">
        <v>6.5000000000000002E-2</v>
      </c>
      <c r="W15" s="144">
        <v>7.3539999999999994E-2</v>
      </c>
      <c r="X15" s="17" t="s">
        <v>118</v>
      </c>
      <c r="Y15" s="17" t="s">
        <v>113</v>
      </c>
      <c r="Z15" s="131">
        <v>2109000</v>
      </c>
      <c r="AA15" s="145">
        <v>1</v>
      </c>
      <c r="AB15" s="146">
        <v>100.55</v>
      </c>
      <c r="AC15" s="19"/>
      <c r="AD15" s="131">
        <v>2120.5990000000002</v>
      </c>
      <c r="AE15" s="19"/>
      <c r="AG15" s="17" t="s">
        <v>36</v>
      </c>
      <c r="AH15" s="139">
        <v>3.5149999999999999E-3</v>
      </c>
      <c r="AI15" s="139">
        <v>1.8567896671855402E-2</v>
      </c>
      <c r="AJ15" s="139">
        <v>2.7955143983817801E-3</v>
      </c>
    </row>
    <row r="16" spans="1:36" x14ac:dyDescent="0.3">
      <c r="A16" s="19">
        <v>423</v>
      </c>
      <c r="B16" s="19">
        <v>423</v>
      </c>
      <c r="C16" s="19" t="s">
        <v>134</v>
      </c>
      <c r="D16" s="19" t="s">
        <v>135</v>
      </c>
      <c r="E16" s="17" t="s">
        <v>106</v>
      </c>
      <c r="F16" s="19" t="s">
        <v>192</v>
      </c>
      <c r="G16" s="19" t="s">
        <v>193</v>
      </c>
      <c r="H16" s="17" t="s">
        <v>109</v>
      </c>
      <c r="I16" s="19" t="s">
        <v>110</v>
      </c>
      <c r="J16" s="17" t="s">
        <v>30</v>
      </c>
      <c r="K16" s="17" t="s">
        <v>30</v>
      </c>
      <c r="L16" s="19" t="s">
        <v>111</v>
      </c>
      <c r="M16" s="17" t="s">
        <v>31</v>
      </c>
      <c r="N16" s="19" t="s">
        <v>138</v>
      </c>
      <c r="O16" s="19" t="s">
        <v>113</v>
      </c>
      <c r="P16" s="19" t="s">
        <v>139</v>
      </c>
      <c r="Q16" s="19" t="s">
        <v>140</v>
      </c>
      <c r="R16" s="19" t="s">
        <v>116</v>
      </c>
      <c r="S16" s="17" t="s">
        <v>34</v>
      </c>
      <c r="T16" s="131">
        <v>4.8460000000000001</v>
      </c>
      <c r="U16" s="19" t="s">
        <v>194</v>
      </c>
      <c r="V16" s="144">
        <v>6.4999999999999997E-3</v>
      </c>
      <c r="W16" s="144">
        <v>2.8850000000000001E-2</v>
      </c>
      <c r="X16" s="17" t="s">
        <v>118</v>
      </c>
      <c r="Y16" s="17" t="s">
        <v>113</v>
      </c>
      <c r="Z16" s="131">
        <v>1644602.05</v>
      </c>
      <c r="AA16" s="145">
        <v>1</v>
      </c>
      <c r="AB16" s="146">
        <v>105.89</v>
      </c>
      <c r="AC16" s="19"/>
      <c r="AD16" s="131">
        <v>1741.4690000000001</v>
      </c>
      <c r="AE16" s="19"/>
      <c r="AG16" s="17" t="s">
        <v>36</v>
      </c>
      <c r="AH16" s="139">
        <v>7.9000000000000001E-4</v>
      </c>
      <c r="AI16" s="139">
        <v>1.52482439543822E-2</v>
      </c>
      <c r="AJ16" s="139">
        <v>2.29571966485174E-3</v>
      </c>
    </row>
    <row r="17" spans="1:36" x14ac:dyDescent="0.3">
      <c r="A17" s="19">
        <v>423</v>
      </c>
      <c r="B17" s="19">
        <v>423</v>
      </c>
      <c r="C17" s="19" t="s">
        <v>195</v>
      </c>
      <c r="D17" s="19" t="s">
        <v>196</v>
      </c>
      <c r="E17" s="17" t="s">
        <v>106</v>
      </c>
      <c r="F17" s="19" t="s">
        <v>197</v>
      </c>
      <c r="G17" s="19" t="s">
        <v>198</v>
      </c>
      <c r="H17" s="17" t="s">
        <v>109</v>
      </c>
      <c r="I17" s="19" t="s">
        <v>110</v>
      </c>
      <c r="J17" s="17" t="s">
        <v>30</v>
      </c>
      <c r="K17" s="17" t="s">
        <v>30</v>
      </c>
      <c r="L17" s="19" t="s">
        <v>111</v>
      </c>
      <c r="M17" s="17" t="s">
        <v>31</v>
      </c>
      <c r="N17" s="19" t="s">
        <v>138</v>
      </c>
      <c r="O17" s="19" t="s">
        <v>113</v>
      </c>
      <c r="P17" s="19" t="s">
        <v>199</v>
      </c>
      <c r="Q17" s="19" t="s">
        <v>115</v>
      </c>
      <c r="R17" s="19" t="s">
        <v>116</v>
      </c>
      <c r="S17" s="17" t="s">
        <v>34</v>
      </c>
      <c r="T17" s="131">
        <v>3.51</v>
      </c>
      <c r="U17" s="19" t="s">
        <v>200</v>
      </c>
      <c r="V17" s="144">
        <v>1.17E-2</v>
      </c>
      <c r="W17" s="144">
        <v>2.8479999999999998E-2</v>
      </c>
      <c r="X17" s="17" t="s">
        <v>118</v>
      </c>
      <c r="Y17" s="17" t="s">
        <v>113</v>
      </c>
      <c r="Z17" s="131">
        <v>1012199.97</v>
      </c>
      <c r="AA17" s="145">
        <v>1</v>
      </c>
      <c r="AB17" s="146">
        <v>111.54</v>
      </c>
      <c r="AC17" s="19"/>
      <c r="AD17" s="131">
        <v>1129.008</v>
      </c>
      <c r="AE17" s="19"/>
      <c r="AG17" s="17" t="s">
        <v>36</v>
      </c>
      <c r="AH17" s="139">
        <v>1.47E-3</v>
      </c>
      <c r="AI17" s="139">
        <v>9.88555407856671E-3</v>
      </c>
      <c r="AJ17" s="139">
        <v>1.4883327525461499E-3</v>
      </c>
    </row>
    <row r="18" spans="1:36" x14ac:dyDescent="0.3">
      <c r="A18" s="19">
        <v>423</v>
      </c>
      <c r="B18" s="19">
        <v>423</v>
      </c>
      <c r="C18" s="19" t="s">
        <v>195</v>
      </c>
      <c r="D18" s="19" t="s">
        <v>196</v>
      </c>
      <c r="E18" s="17" t="s">
        <v>106</v>
      </c>
      <c r="F18" s="19" t="s">
        <v>201</v>
      </c>
      <c r="G18" s="19" t="s">
        <v>202</v>
      </c>
      <c r="H18" s="17" t="s">
        <v>109</v>
      </c>
      <c r="I18" s="19" t="s">
        <v>110</v>
      </c>
      <c r="J18" s="17" t="s">
        <v>30</v>
      </c>
      <c r="K18" s="17" t="s">
        <v>30</v>
      </c>
      <c r="L18" s="19" t="s">
        <v>111</v>
      </c>
      <c r="M18" s="17" t="s">
        <v>31</v>
      </c>
      <c r="N18" s="19" t="s">
        <v>138</v>
      </c>
      <c r="O18" s="19" t="s">
        <v>113</v>
      </c>
      <c r="P18" s="19" t="s">
        <v>146</v>
      </c>
      <c r="Q18" s="19" t="s">
        <v>140</v>
      </c>
      <c r="R18" s="19" t="s">
        <v>116</v>
      </c>
      <c r="S18" s="17" t="s">
        <v>34</v>
      </c>
      <c r="T18" s="131">
        <v>4.6689999999999996</v>
      </c>
      <c r="U18" s="19" t="s">
        <v>203</v>
      </c>
      <c r="V18" s="144">
        <v>1.8700000000000001E-2</v>
      </c>
      <c r="W18" s="144">
        <v>2.946E-2</v>
      </c>
      <c r="X18" s="17" t="s">
        <v>118</v>
      </c>
      <c r="Y18" s="17" t="s">
        <v>113</v>
      </c>
      <c r="Z18" s="131">
        <v>951192.18</v>
      </c>
      <c r="AA18" s="145">
        <v>1</v>
      </c>
      <c r="AB18" s="146">
        <v>109.28</v>
      </c>
      <c r="AC18" s="19"/>
      <c r="AD18" s="131">
        <v>1039.463</v>
      </c>
      <c r="AE18" s="19"/>
      <c r="AG18" s="17" t="s">
        <v>36</v>
      </c>
      <c r="AH18" s="139">
        <v>9.7400000000000004E-4</v>
      </c>
      <c r="AI18" s="139">
        <v>9.10150083984867E-3</v>
      </c>
      <c r="AJ18" s="139">
        <v>1.3702885735704801E-3</v>
      </c>
    </row>
    <row r="19" spans="1:36" x14ac:dyDescent="0.3">
      <c r="A19" s="19">
        <v>423</v>
      </c>
      <c r="B19" s="19">
        <v>423</v>
      </c>
      <c r="C19" s="19" t="s">
        <v>204</v>
      </c>
      <c r="D19" s="19" t="s">
        <v>205</v>
      </c>
      <c r="E19" s="17" t="s">
        <v>106</v>
      </c>
      <c r="F19" s="19" t="s">
        <v>206</v>
      </c>
      <c r="G19" s="19" t="s">
        <v>207</v>
      </c>
      <c r="H19" s="17" t="s">
        <v>109</v>
      </c>
      <c r="I19" s="19" t="s">
        <v>124</v>
      </c>
      <c r="J19" s="17" t="s">
        <v>30</v>
      </c>
      <c r="K19" s="17" t="s">
        <v>30</v>
      </c>
      <c r="L19" s="19" t="s">
        <v>111</v>
      </c>
      <c r="M19" s="17" t="s">
        <v>31</v>
      </c>
      <c r="N19" s="19" t="s">
        <v>208</v>
      </c>
      <c r="O19" s="19" t="s">
        <v>113</v>
      </c>
      <c r="P19" s="19" t="s">
        <v>190</v>
      </c>
      <c r="Q19" s="19" t="s">
        <v>115</v>
      </c>
      <c r="R19" s="19" t="s">
        <v>116</v>
      </c>
      <c r="S19" s="17" t="s">
        <v>34</v>
      </c>
      <c r="T19" s="131">
        <v>2.5110000000000001</v>
      </c>
      <c r="U19" s="19" t="s">
        <v>209</v>
      </c>
      <c r="V19" s="144">
        <v>7.2499999999999995E-2</v>
      </c>
      <c r="W19" s="144">
        <v>5.4579999999999997E-2</v>
      </c>
      <c r="X19" s="17" t="s">
        <v>118</v>
      </c>
      <c r="Y19" s="17" t="s">
        <v>113</v>
      </c>
      <c r="Z19" s="131">
        <v>0.03</v>
      </c>
      <c r="AA19" s="145">
        <v>1</v>
      </c>
      <c r="AB19" s="146">
        <v>107.9</v>
      </c>
      <c r="AC19" s="19"/>
      <c r="AD19" s="131">
        <v>0</v>
      </c>
      <c r="AE19" s="19"/>
      <c r="AG19" s="17" t="s">
        <v>36</v>
      </c>
      <c r="AH19" s="139">
        <v>0</v>
      </c>
      <c r="AI19" s="139">
        <v>2.8343061255459099E-10</v>
      </c>
      <c r="AJ19" s="139">
        <v>4.2672273135789297E-11</v>
      </c>
    </row>
    <row r="20" spans="1:36" x14ac:dyDescent="0.3">
      <c r="A20" s="2">
        <v>423</v>
      </c>
      <c r="B20" s="2">
        <v>423</v>
      </c>
      <c r="C20" s="2" t="s">
        <v>210</v>
      </c>
      <c r="D20" s="2" t="s">
        <v>211</v>
      </c>
      <c r="E20" s="17" t="s">
        <v>106</v>
      </c>
      <c r="F20" s="2" t="s">
        <v>212</v>
      </c>
      <c r="G20" s="2" t="s">
        <v>213</v>
      </c>
      <c r="H20" s="17" t="s">
        <v>109</v>
      </c>
      <c r="I20" s="19" t="s">
        <v>124</v>
      </c>
      <c r="J20" s="17" t="s">
        <v>30</v>
      </c>
      <c r="K20" s="17" t="s">
        <v>30</v>
      </c>
      <c r="L20" s="19" t="s">
        <v>111</v>
      </c>
      <c r="M20" s="17" t="s">
        <v>31</v>
      </c>
      <c r="N20" s="19" t="s">
        <v>112</v>
      </c>
      <c r="O20" s="19" t="s">
        <v>113</v>
      </c>
      <c r="P20" s="2" t="s">
        <v>169</v>
      </c>
      <c r="Q20" s="19" t="s">
        <v>169</v>
      </c>
      <c r="R20" s="19" t="s">
        <v>169</v>
      </c>
      <c r="S20" s="2" t="s">
        <v>34</v>
      </c>
      <c r="T20" s="129">
        <v>0.72199999999999998</v>
      </c>
      <c r="U20" s="2" t="s">
        <v>214</v>
      </c>
      <c r="V20" s="139">
        <v>3.8699999999999998E-2</v>
      </c>
      <c r="W20" s="139">
        <v>4.8180000000000001E-2</v>
      </c>
      <c r="X20" s="17" t="s">
        <v>118</v>
      </c>
      <c r="Y20" s="17" t="s">
        <v>113</v>
      </c>
      <c r="Z20" s="129">
        <v>585792.30000000005</v>
      </c>
      <c r="AA20" s="137">
        <v>1</v>
      </c>
      <c r="AB20" s="147">
        <v>100.4</v>
      </c>
      <c r="AD20" s="129">
        <v>588.13499999999999</v>
      </c>
      <c r="AG20" s="2" t="s">
        <v>36</v>
      </c>
      <c r="AH20" s="139">
        <v>1.7440000000000001E-3</v>
      </c>
      <c r="AI20" s="139">
        <v>5.14969404697058E-3</v>
      </c>
      <c r="AJ20" s="139">
        <v>7.7531904178399804E-4</v>
      </c>
    </row>
    <row r="21" spans="1:36" x14ac:dyDescent="0.3">
      <c r="A21" s="2">
        <v>423</v>
      </c>
      <c r="B21" s="2">
        <v>423</v>
      </c>
      <c r="C21" s="2" t="s">
        <v>210</v>
      </c>
      <c r="D21" s="2" t="s">
        <v>211</v>
      </c>
      <c r="E21" s="4" t="s">
        <v>106</v>
      </c>
      <c r="F21" s="2" t="s">
        <v>215</v>
      </c>
      <c r="G21" s="2" t="s">
        <v>216</v>
      </c>
      <c r="H21" s="4" t="s">
        <v>109</v>
      </c>
      <c r="I21" s="2" t="s">
        <v>124</v>
      </c>
      <c r="J21" s="2" t="s">
        <v>30</v>
      </c>
      <c r="K21" s="2" t="s">
        <v>30</v>
      </c>
      <c r="L21" s="2" t="s">
        <v>111</v>
      </c>
      <c r="M21" s="4" t="s">
        <v>31</v>
      </c>
      <c r="N21" s="2" t="s">
        <v>112</v>
      </c>
      <c r="O21" s="2" t="s">
        <v>113</v>
      </c>
      <c r="P21" s="2" t="s">
        <v>169</v>
      </c>
      <c r="Q21" s="2" t="s">
        <v>169</v>
      </c>
      <c r="R21" s="2" t="s">
        <v>169</v>
      </c>
      <c r="S21" s="2" t="s">
        <v>34</v>
      </c>
      <c r="T21" s="129">
        <v>1.1779999999999999</v>
      </c>
      <c r="U21" s="2" t="s">
        <v>217</v>
      </c>
      <c r="V21" s="139">
        <v>6.25E-2</v>
      </c>
      <c r="W21" s="139">
        <v>6.9320000000000007E-2</v>
      </c>
      <c r="X21" s="4" t="s">
        <v>118</v>
      </c>
      <c r="Y21" s="4" t="s">
        <v>113</v>
      </c>
      <c r="Z21" s="129">
        <v>137347.51</v>
      </c>
      <c r="AA21" s="137">
        <v>1</v>
      </c>
      <c r="AB21" s="147">
        <v>101.01</v>
      </c>
      <c r="AD21" s="129">
        <v>138.73500000000001</v>
      </c>
      <c r="AG21" s="2" t="s">
        <v>36</v>
      </c>
      <c r="AH21" s="139">
        <v>2.771E-3</v>
      </c>
      <c r="AI21" s="139">
        <v>1.2147564606103901E-3</v>
      </c>
      <c r="AJ21" s="139">
        <v>1.8288927583871099E-4</v>
      </c>
    </row>
    <row r="22" spans="1:36" x14ac:dyDescent="0.3">
      <c r="A22" s="2">
        <v>423</v>
      </c>
      <c r="B22" s="2">
        <v>423</v>
      </c>
      <c r="C22" s="2" t="s">
        <v>210</v>
      </c>
      <c r="D22" s="2" t="s">
        <v>211</v>
      </c>
      <c r="E22" s="4" t="s">
        <v>106</v>
      </c>
      <c r="F22" s="2" t="s">
        <v>218</v>
      </c>
      <c r="G22" s="2" t="s">
        <v>219</v>
      </c>
      <c r="H22" s="4" t="s">
        <v>109</v>
      </c>
      <c r="I22" s="2" t="s">
        <v>124</v>
      </c>
      <c r="J22" s="2" t="s">
        <v>30</v>
      </c>
      <c r="K22" s="2" t="s">
        <v>30</v>
      </c>
      <c r="L22" s="2" t="s">
        <v>111</v>
      </c>
      <c r="M22" s="4" t="s">
        <v>31</v>
      </c>
      <c r="N22" s="2" t="s">
        <v>112</v>
      </c>
      <c r="O22" s="2" t="s">
        <v>113</v>
      </c>
      <c r="P22" s="2" t="s">
        <v>169</v>
      </c>
      <c r="Q22" s="2" t="s">
        <v>169</v>
      </c>
      <c r="R22" s="2" t="s">
        <v>169</v>
      </c>
      <c r="S22" s="2" t="s">
        <v>34</v>
      </c>
      <c r="T22" s="129">
        <v>1.1910000000000001</v>
      </c>
      <c r="U22" s="2" t="s">
        <v>217</v>
      </c>
      <c r="V22" s="139">
        <v>4.19E-2</v>
      </c>
      <c r="W22" s="139">
        <v>6.4699999999999994E-2</v>
      </c>
      <c r="X22" s="4" t="s">
        <v>118</v>
      </c>
      <c r="Y22" s="4" t="s">
        <v>113</v>
      </c>
      <c r="Z22" s="129">
        <v>268845.34999999998</v>
      </c>
      <c r="AA22" s="137">
        <v>1</v>
      </c>
      <c r="AB22" s="147">
        <v>98.59</v>
      </c>
      <c r="AD22" s="129">
        <v>265.05500000000001</v>
      </c>
      <c r="AG22" s="2" t="s">
        <v>36</v>
      </c>
      <c r="AH22" s="139">
        <v>5.0410000000000003E-3</v>
      </c>
      <c r="AI22" s="139">
        <v>2.3208092771538E-3</v>
      </c>
      <c r="AJ22" s="139">
        <v>3.49412529854044E-4</v>
      </c>
    </row>
    <row r="23" spans="1:36" x14ac:dyDescent="0.3">
      <c r="A23" s="2">
        <v>423</v>
      </c>
      <c r="B23" s="2">
        <v>423</v>
      </c>
      <c r="C23" s="2" t="s">
        <v>220</v>
      </c>
      <c r="D23" s="2" t="s">
        <v>221</v>
      </c>
      <c r="E23" s="4" t="s">
        <v>106</v>
      </c>
      <c r="F23" s="2" t="s">
        <v>222</v>
      </c>
      <c r="G23" s="2" t="s">
        <v>223</v>
      </c>
      <c r="H23" s="4" t="s">
        <v>109</v>
      </c>
      <c r="I23" s="2" t="s">
        <v>110</v>
      </c>
      <c r="J23" s="2" t="s">
        <v>30</v>
      </c>
      <c r="K23" s="2" t="s">
        <v>224</v>
      </c>
      <c r="L23" s="2" t="s">
        <v>111</v>
      </c>
      <c r="M23" s="2" t="s">
        <v>31</v>
      </c>
      <c r="N23" s="2" t="s">
        <v>125</v>
      </c>
      <c r="O23" s="2" t="s">
        <v>113</v>
      </c>
      <c r="P23" s="2" t="s">
        <v>225</v>
      </c>
      <c r="Q23" s="2" t="s">
        <v>140</v>
      </c>
      <c r="R23" s="2" t="s">
        <v>116</v>
      </c>
      <c r="S23" s="2" t="s">
        <v>34</v>
      </c>
      <c r="T23" s="129">
        <v>2.2280000000000002</v>
      </c>
      <c r="U23" s="2" t="s">
        <v>226</v>
      </c>
      <c r="V23" s="139">
        <v>3.2800000000000003E-2</v>
      </c>
      <c r="W23" s="139">
        <v>4.6530000000000002E-2</v>
      </c>
      <c r="X23" s="4" t="s">
        <v>118</v>
      </c>
      <c r="Y23" s="4" t="s">
        <v>113</v>
      </c>
      <c r="Z23" s="129">
        <v>750000</v>
      </c>
      <c r="AA23" s="137">
        <v>1</v>
      </c>
      <c r="AB23" s="147">
        <v>117.77</v>
      </c>
      <c r="AD23" s="129">
        <v>883.27499999999998</v>
      </c>
      <c r="AG23" s="2" t="s">
        <v>36</v>
      </c>
      <c r="AH23" s="139">
        <v>5.2599999999999999E-4</v>
      </c>
      <c r="AI23" s="139">
        <v>7.7339256813146696E-3</v>
      </c>
      <c r="AJ23" s="139">
        <v>1.16439147525531E-3</v>
      </c>
    </row>
    <row r="24" spans="1:36" x14ac:dyDescent="0.3">
      <c r="A24" s="2">
        <v>423</v>
      </c>
      <c r="B24" s="2">
        <v>423</v>
      </c>
      <c r="C24" s="2" t="s">
        <v>220</v>
      </c>
      <c r="D24" s="2" t="s">
        <v>221</v>
      </c>
      <c r="E24" s="4" t="s">
        <v>106</v>
      </c>
      <c r="F24" s="2" t="s">
        <v>227</v>
      </c>
      <c r="G24" s="2" t="s">
        <v>228</v>
      </c>
      <c r="H24" s="2" t="s">
        <v>109</v>
      </c>
      <c r="I24" s="2" t="s">
        <v>110</v>
      </c>
      <c r="J24" s="2" t="s">
        <v>30</v>
      </c>
      <c r="K24" s="2" t="s">
        <v>224</v>
      </c>
      <c r="L24" s="2" t="s">
        <v>111</v>
      </c>
      <c r="M24" s="2" t="s">
        <v>31</v>
      </c>
      <c r="N24" s="2" t="s">
        <v>125</v>
      </c>
      <c r="O24" s="2" t="s">
        <v>113</v>
      </c>
      <c r="P24" s="2" t="s">
        <v>225</v>
      </c>
      <c r="Q24" s="2" t="s">
        <v>140</v>
      </c>
      <c r="R24" s="2" t="s">
        <v>116</v>
      </c>
      <c r="S24" s="2" t="s">
        <v>34</v>
      </c>
      <c r="T24" s="129">
        <v>4.6870000000000003</v>
      </c>
      <c r="U24" s="2" t="s">
        <v>229</v>
      </c>
      <c r="V24" s="139">
        <v>1.7899999999999999E-2</v>
      </c>
      <c r="W24" s="139">
        <v>5.4170000000000003E-2</v>
      </c>
      <c r="X24" s="4" t="s">
        <v>118</v>
      </c>
      <c r="Y24" s="4" t="s">
        <v>113</v>
      </c>
      <c r="Z24" s="129">
        <v>1500000</v>
      </c>
      <c r="AA24" s="137">
        <v>1</v>
      </c>
      <c r="AB24" s="147">
        <v>100.05</v>
      </c>
      <c r="AD24" s="129">
        <v>1500.75</v>
      </c>
      <c r="AG24" s="2" t="s">
        <v>36</v>
      </c>
      <c r="AH24" s="139">
        <v>1.08E-3</v>
      </c>
      <c r="AI24" s="139">
        <v>1.31405156562033E-2</v>
      </c>
      <c r="AJ24" s="139">
        <v>1.9783878254104399E-3</v>
      </c>
    </row>
    <row r="25" spans="1:36" x14ac:dyDescent="0.3">
      <c r="A25" s="2">
        <v>423</v>
      </c>
      <c r="B25" s="2">
        <v>423</v>
      </c>
      <c r="C25" s="2" t="s">
        <v>230</v>
      </c>
      <c r="D25" s="2" t="s">
        <v>231</v>
      </c>
      <c r="E25" s="4" t="s">
        <v>106</v>
      </c>
      <c r="F25" s="2" t="s">
        <v>232</v>
      </c>
      <c r="G25" s="2" t="s">
        <v>233</v>
      </c>
      <c r="H25" s="2" t="s">
        <v>109</v>
      </c>
      <c r="I25" s="2" t="s">
        <v>110</v>
      </c>
      <c r="J25" s="2" t="s">
        <v>30</v>
      </c>
      <c r="K25" s="2" t="s">
        <v>30</v>
      </c>
      <c r="L25" s="2" t="s">
        <v>111</v>
      </c>
      <c r="M25" s="2" t="s">
        <v>31</v>
      </c>
      <c r="N25" s="2" t="s">
        <v>234</v>
      </c>
      <c r="O25" s="2" t="s">
        <v>113</v>
      </c>
      <c r="P25" s="2" t="s">
        <v>235</v>
      </c>
      <c r="Q25" s="2" t="s">
        <v>140</v>
      </c>
      <c r="R25" s="2" t="s">
        <v>116</v>
      </c>
      <c r="S25" s="2" t="s">
        <v>34</v>
      </c>
      <c r="T25" s="129">
        <v>3.5009999999999999</v>
      </c>
      <c r="U25" s="2" t="s">
        <v>236</v>
      </c>
      <c r="V25" s="139">
        <v>2E-3</v>
      </c>
      <c r="W25" s="139">
        <v>2.5520000000000001E-2</v>
      </c>
      <c r="X25" s="4" t="s">
        <v>118</v>
      </c>
      <c r="Y25" s="4" t="s">
        <v>113</v>
      </c>
      <c r="Z25" s="129">
        <v>2091140.27</v>
      </c>
      <c r="AA25" s="137">
        <v>1</v>
      </c>
      <c r="AB25" s="147">
        <v>106.62</v>
      </c>
      <c r="AD25" s="129">
        <v>2229.5740000000001</v>
      </c>
      <c r="AG25" s="2" t="s">
        <v>36</v>
      </c>
      <c r="AH25" s="139">
        <v>6.5700000000000003E-4</v>
      </c>
      <c r="AI25" s="139">
        <v>1.95220715280509E-2</v>
      </c>
      <c r="AJ25" s="139">
        <v>2.9391714639185398E-3</v>
      </c>
    </row>
    <row r="26" spans="1:36" x14ac:dyDescent="0.3">
      <c r="A26" s="2">
        <v>423</v>
      </c>
      <c r="B26" s="2">
        <v>423</v>
      </c>
      <c r="C26" s="2" t="s">
        <v>230</v>
      </c>
      <c r="D26" s="2" t="s">
        <v>231</v>
      </c>
      <c r="E26" s="4" t="s">
        <v>106</v>
      </c>
      <c r="F26" s="2" t="s">
        <v>237</v>
      </c>
      <c r="G26" s="2" t="s">
        <v>238</v>
      </c>
      <c r="H26" s="2" t="s">
        <v>109</v>
      </c>
      <c r="I26" s="2" t="s">
        <v>124</v>
      </c>
      <c r="J26" s="2" t="s">
        <v>30</v>
      </c>
      <c r="K26" s="2" t="s">
        <v>30</v>
      </c>
      <c r="L26" s="2" t="s">
        <v>111</v>
      </c>
      <c r="M26" s="2" t="s">
        <v>31</v>
      </c>
      <c r="N26" s="2" t="s">
        <v>234</v>
      </c>
      <c r="O26" s="2" t="s">
        <v>113</v>
      </c>
      <c r="P26" s="2" t="s">
        <v>235</v>
      </c>
      <c r="Q26" s="2" t="s">
        <v>140</v>
      </c>
      <c r="R26" s="2" t="s">
        <v>116</v>
      </c>
      <c r="S26" s="2" t="s">
        <v>34</v>
      </c>
      <c r="T26" s="129">
        <v>2.4689999999999999</v>
      </c>
      <c r="U26" s="2" t="s">
        <v>239</v>
      </c>
      <c r="V26" s="139">
        <v>2.6800000000000001E-2</v>
      </c>
      <c r="W26" s="139">
        <v>4.4679999999999997E-2</v>
      </c>
      <c r="X26" s="4" t="s">
        <v>118</v>
      </c>
      <c r="Y26" s="4" t="s">
        <v>113</v>
      </c>
      <c r="Z26" s="129">
        <v>1942964.88</v>
      </c>
      <c r="AA26" s="137">
        <v>1</v>
      </c>
      <c r="AB26" s="147">
        <v>97.92</v>
      </c>
      <c r="AD26" s="129">
        <v>1902.5509999999999</v>
      </c>
      <c r="AG26" s="2" t="s">
        <v>36</v>
      </c>
      <c r="AH26" s="139">
        <v>9.9299999999999996E-4</v>
      </c>
      <c r="AI26" s="139">
        <v>1.6658673308846399E-2</v>
      </c>
      <c r="AJ26" s="139">
        <v>2.5080687336766099E-3</v>
      </c>
    </row>
    <row r="27" spans="1:36" x14ac:dyDescent="0.3">
      <c r="A27" s="2">
        <v>423</v>
      </c>
      <c r="B27" s="2">
        <v>423</v>
      </c>
      <c r="C27" s="2" t="s">
        <v>230</v>
      </c>
      <c r="D27" s="2" t="s">
        <v>231</v>
      </c>
      <c r="E27" s="4" t="s">
        <v>106</v>
      </c>
      <c r="F27" s="2" t="s">
        <v>240</v>
      </c>
      <c r="G27" s="2" t="s">
        <v>241</v>
      </c>
      <c r="H27" s="2" t="s">
        <v>109</v>
      </c>
      <c r="I27" s="2" t="s">
        <v>110</v>
      </c>
      <c r="J27" s="2" t="s">
        <v>30</v>
      </c>
      <c r="K27" s="2" t="s">
        <v>30</v>
      </c>
      <c r="L27" s="2" t="s">
        <v>111</v>
      </c>
      <c r="M27" s="2" t="s">
        <v>31</v>
      </c>
      <c r="N27" s="2" t="s">
        <v>234</v>
      </c>
      <c r="O27" s="2" t="s">
        <v>113</v>
      </c>
      <c r="P27" s="2" t="s">
        <v>146</v>
      </c>
      <c r="Q27" s="2" t="s">
        <v>140</v>
      </c>
      <c r="R27" s="2" t="s">
        <v>116</v>
      </c>
      <c r="S27" s="2" t="s">
        <v>34</v>
      </c>
      <c r="T27" s="129">
        <v>4.6669999999999998</v>
      </c>
      <c r="U27" s="2" t="s">
        <v>242</v>
      </c>
      <c r="V27" s="139">
        <v>3.3203000000000003E-2</v>
      </c>
      <c r="W27" s="139">
        <v>2.9989999999999999E-2</v>
      </c>
      <c r="X27" s="4" t="s">
        <v>118</v>
      </c>
      <c r="Y27" s="4" t="s">
        <v>113</v>
      </c>
      <c r="Z27" s="129">
        <v>1400000</v>
      </c>
      <c r="AA27" s="137">
        <v>1</v>
      </c>
      <c r="AB27" s="147">
        <v>109.04</v>
      </c>
      <c r="AD27" s="129">
        <v>1526.56</v>
      </c>
      <c r="AG27" s="2" t="s">
        <v>36</v>
      </c>
      <c r="AH27" s="139">
        <v>1.1169999999999999E-3</v>
      </c>
      <c r="AI27" s="139">
        <v>1.3366507133189201E-2</v>
      </c>
      <c r="AJ27" s="139">
        <v>2.0124122730358499E-3</v>
      </c>
    </row>
    <row r="28" spans="1:36" x14ac:dyDescent="0.3">
      <c r="A28" s="2">
        <v>423</v>
      </c>
      <c r="B28" s="2">
        <v>423</v>
      </c>
      <c r="C28" s="2" t="s">
        <v>243</v>
      </c>
      <c r="D28" s="2" t="s">
        <v>244</v>
      </c>
      <c r="E28" s="4" t="s">
        <v>106</v>
      </c>
      <c r="F28" s="2" t="s">
        <v>245</v>
      </c>
      <c r="G28" s="2" t="s">
        <v>246</v>
      </c>
      <c r="H28" s="2" t="s">
        <v>109</v>
      </c>
      <c r="I28" s="2" t="s">
        <v>110</v>
      </c>
      <c r="J28" s="2" t="s">
        <v>30</v>
      </c>
      <c r="K28" s="2" t="s">
        <v>30</v>
      </c>
      <c r="L28" s="2" t="s">
        <v>111</v>
      </c>
      <c r="M28" s="2" t="s">
        <v>31</v>
      </c>
      <c r="N28" s="2" t="s">
        <v>138</v>
      </c>
      <c r="O28" s="2" t="s">
        <v>113</v>
      </c>
      <c r="P28" s="2" t="s">
        <v>184</v>
      </c>
      <c r="Q28" s="2" t="s">
        <v>140</v>
      </c>
      <c r="R28" s="2" t="s">
        <v>116</v>
      </c>
      <c r="S28" s="2" t="s">
        <v>34</v>
      </c>
      <c r="T28" s="129">
        <v>2.6059999999999999</v>
      </c>
      <c r="U28" s="2" t="s">
        <v>247</v>
      </c>
      <c r="V28" s="139">
        <v>2.7E-2</v>
      </c>
      <c r="W28" s="139">
        <v>3.0329999999999999E-2</v>
      </c>
      <c r="X28" s="4" t="s">
        <v>118</v>
      </c>
      <c r="Y28" s="4" t="s">
        <v>113</v>
      </c>
      <c r="Z28" s="129">
        <v>403200</v>
      </c>
      <c r="AA28" s="137">
        <v>1</v>
      </c>
      <c r="AB28" s="147">
        <v>110.04</v>
      </c>
      <c r="AD28" s="129">
        <v>443.68099999999998</v>
      </c>
      <c r="AG28" s="2" t="s">
        <v>36</v>
      </c>
      <c r="AH28" s="139">
        <v>1.024E-3</v>
      </c>
      <c r="AI28" s="139">
        <v>3.8848581084153502E-3</v>
      </c>
      <c r="AJ28" s="139">
        <v>5.8488998348460398E-4</v>
      </c>
    </row>
    <row r="29" spans="1:36" x14ac:dyDescent="0.3">
      <c r="A29" s="2">
        <v>423</v>
      </c>
      <c r="B29" s="2">
        <v>423</v>
      </c>
      <c r="C29" s="2" t="s">
        <v>243</v>
      </c>
      <c r="D29" s="2" t="s">
        <v>244</v>
      </c>
      <c r="E29" s="4" t="s">
        <v>106</v>
      </c>
      <c r="F29" s="2" t="s">
        <v>248</v>
      </c>
      <c r="G29" s="2" t="s">
        <v>249</v>
      </c>
      <c r="H29" s="2" t="s">
        <v>109</v>
      </c>
      <c r="I29" s="2" t="s">
        <v>110</v>
      </c>
      <c r="J29" s="2" t="s">
        <v>30</v>
      </c>
      <c r="K29" s="2" t="s">
        <v>30</v>
      </c>
      <c r="L29" s="2" t="s">
        <v>111</v>
      </c>
      <c r="M29" s="2" t="s">
        <v>31</v>
      </c>
      <c r="N29" s="2" t="s">
        <v>138</v>
      </c>
      <c r="O29" s="2" t="s">
        <v>113</v>
      </c>
      <c r="P29" s="2" t="s">
        <v>184</v>
      </c>
      <c r="Q29" s="2" t="s">
        <v>140</v>
      </c>
      <c r="R29" s="2" t="s">
        <v>116</v>
      </c>
      <c r="S29" s="2" t="s">
        <v>34</v>
      </c>
      <c r="T29" s="129">
        <v>1.996</v>
      </c>
      <c r="U29" s="2" t="s">
        <v>191</v>
      </c>
      <c r="V29" s="139">
        <v>1.7999999999999999E-2</v>
      </c>
      <c r="W29" s="139">
        <v>3.0210000000000001E-2</v>
      </c>
      <c r="X29" s="4" t="s">
        <v>118</v>
      </c>
      <c r="Y29" s="4" t="s">
        <v>113</v>
      </c>
      <c r="Z29" s="129">
        <v>0.22</v>
      </c>
      <c r="AA29" s="137">
        <v>1</v>
      </c>
      <c r="AB29" s="147">
        <v>116.94</v>
      </c>
      <c r="AD29" s="129">
        <v>0</v>
      </c>
      <c r="AG29" s="2" t="s">
        <v>36</v>
      </c>
      <c r="AH29" s="139">
        <v>0</v>
      </c>
      <c r="AI29" s="139">
        <v>2.2526298063235801E-9</v>
      </c>
      <c r="AJ29" s="139">
        <v>3.3914767887235902E-10</v>
      </c>
    </row>
    <row r="30" spans="1:36" x14ac:dyDescent="0.3">
      <c r="A30" s="2">
        <v>423</v>
      </c>
      <c r="B30" s="2">
        <v>423</v>
      </c>
      <c r="C30" s="2" t="s">
        <v>243</v>
      </c>
      <c r="D30" s="2" t="s">
        <v>244</v>
      </c>
      <c r="E30" s="4" t="s">
        <v>106</v>
      </c>
      <c r="F30" s="2" t="s">
        <v>250</v>
      </c>
      <c r="G30" s="2" t="s">
        <v>251</v>
      </c>
      <c r="H30" s="2" t="s">
        <v>109</v>
      </c>
      <c r="I30" s="2" t="s">
        <v>110</v>
      </c>
      <c r="J30" s="2" t="s">
        <v>30</v>
      </c>
      <c r="K30" s="2" t="s">
        <v>30</v>
      </c>
      <c r="L30" s="2" t="s">
        <v>111</v>
      </c>
      <c r="M30" s="2" t="s">
        <v>31</v>
      </c>
      <c r="N30" s="2" t="s">
        <v>138</v>
      </c>
      <c r="O30" s="2" t="s">
        <v>113</v>
      </c>
      <c r="P30" s="2" t="s">
        <v>225</v>
      </c>
      <c r="Q30" s="2" t="s">
        <v>140</v>
      </c>
      <c r="R30" s="2" t="s">
        <v>116</v>
      </c>
      <c r="S30" s="2" t="s">
        <v>34</v>
      </c>
      <c r="T30" s="129">
        <v>1.212</v>
      </c>
      <c r="U30" s="2" t="s">
        <v>217</v>
      </c>
      <c r="V30" s="139">
        <v>2.2499999999999999E-2</v>
      </c>
      <c r="W30" s="139">
        <v>3.3989999999999999E-2</v>
      </c>
      <c r="X30" s="4" t="s">
        <v>118</v>
      </c>
      <c r="Y30" s="4" t="s">
        <v>113</v>
      </c>
      <c r="Z30" s="129">
        <v>0.28000000000000003</v>
      </c>
      <c r="AA30" s="137">
        <v>1</v>
      </c>
      <c r="AB30" s="147">
        <v>117.81</v>
      </c>
      <c r="AD30" s="129">
        <v>0</v>
      </c>
      <c r="AG30" s="2" t="s">
        <v>36</v>
      </c>
      <c r="AH30" s="139">
        <v>0</v>
      </c>
      <c r="AI30" s="139">
        <v>2.8883129225257204E-9</v>
      </c>
      <c r="AJ30" s="139">
        <v>4.3485379656337803E-10</v>
      </c>
    </row>
    <row r="31" spans="1:36" x14ac:dyDescent="0.3">
      <c r="A31" s="2">
        <v>423</v>
      </c>
      <c r="B31" s="2">
        <v>423</v>
      </c>
      <c r="C31" s="2" t="s">
        <v>252</v>
      </c>
      <c r="D31" s="2" t="s">
        <v>253</v>
      </c>
      <c r="E31" s="4" t="s">
        <v>106</v>
      </c>
      <c r="F31" s="2" t="s">
        <v>254</v>
      </c>
      <c r="G31" s="2" t="s">
        <v>255</v>
      </c>
      <c r="H31" s="2" t="s">
        <v>109</v>
      </c>
      <c r="I31" s="2" t="s">
        <v>110</v>
      </c>
      <c r="J31" s="2" t="s">
        <v>30</v>
      </c>
      <c r="K31" s="2" t="s">
        <v>30</v>
      </c>
      <c r="L31" s="2" t="s">
        <v>111</v>
      </c>
      <c r="M31" s="2" t="s">
        <v>31</v>
      </c>
      <c r="N31" s="2" t="s">
        <v>132</v>
      </c>
      <c r="O31" s="2" t="s">
        <v>113</v>
      </c>
      <c r="P31" s="2" t="s">
        <v>139</v>
      </c>
      <c r="Q31" s="2" t="s">
        <v>140</v>
      </c>
      <c r="R31" s="2" t="s">
        <v>116</v>
      </c>
      <c r="S31" s="2" t="s">
        <v>34</v>
      </c>
      <c r="T31" s="129">
        <v>3.544</v>
      </c>
      <c r="U31" s="2" t="s">
        <v>256</v>
      </c>
      <c r="V31" s="139">
        <v>4.4000000000000003E-3</v>
      </c>
      <c r="W31" s="139">
        <v>2.6939999999999999E-2</v>
      </c>
      <c r="X31" s="4" t="s">
        <v>118</v>
      </c>
      <c r="Y31" s="4" t="s">
        <v>113</v>
      </c>
      <c r="Z31" s="129">
        <v>1505919.98</v>
      </c>
      <c r="AA31" s="137">
        <v>1</v>
      </c>
      <c r="AB31" s="147">
        <v>109.63</v>
      </c>
      <c r="AD31" s="129">
        <v>1650.94</v>
      </c>
      <c r="AG31" s="2" t="s">
        <v>36</v>
      </c>
      <c r="AH31" s="139">
        <v>1.3240000000000001E-3</v>
      </c>
      <c r="AI31" s="139">
        <v>1.44555748064787E-2</v>
      </c>
      <c r="AJ31" s="139">
        <v>2.1763783062003698E-3</v>
      </c>
    </row>
    <row r="32" spans="1:36" x14ac:dyDescent="0.3">
      <c r="A32" s="2">
        <v>423</v>
      </c>
      <c r="B32" s="2">
        <v>423</v>
      </c>
      <c r="C32" s="2" t="s">
        <v>257</v>
      </c>
      <c r="D32" s="2" t="s">
        <v>258</v>
      </c>
      <c r="E32" s="4" t="s">
        <v>106</v>
      </c>
      <c r="F32" s="2" t="s">
        <v>259</v>
      </c>
      <c r="G32" s="2" t="s">
        <v>260</v>
      </c>
      <c r="H32" s="2" t="s">
        <v>109</v>
      </c>
      <c r="I32" s="2" t="s">
        <v>124</v>
      </c>
      <c r="J32" s="2" t="s">
        <v>30</v>
      </c>
      <c r="K32" s="2" t="s">
        <v>30</v>
      </c>
      <c r="L32" s="2" t="s">
        <v>111</v>
      </c>
      <c r="M32" s="2" t="s">
        <v>31</v>
      </c>
      <c r="N32" s="2" t="s">
        <v>132</v>
      </c>
      <c r="O32" s="2" t="s">
        <v>113</v>
      </c>
      <c r="P32" s="2" t="s">
        <v>146</v>
      </c>
      <c r="Q32" s="2" t="s">
        <v>140</v>
      </c>
      <c r="R32" s="2" t="s">
        <v>116</v>
      </c>
      <c r="S32" s="2" t="s">
        <v>34</v>
      </c>
      <c r="T32" s="129">
        <v>3.8690000000000002</v>
      </c>
      <c r="U32" s="2" t="s">
        <v>247</v>
      </c>
      <c r="V32" s="139">
        <v>4.3799999999999999E-2</v>
      </c>
      <c r="W32" s="139">
        <v>4.5839999999999999E-2</v>
      </c>
      <c r="X32" s="4" t="s">
        <v>118</v>
      </c>
      <c r="Y32" s="4" t="s">
        <v>113</v>
      </c>
      <c r="Z32" s="129">
        <v>1400000</v>
      </c>
      <c r="AA32" s="137">
        <v>1</v>
      </c>
      <c r="AB32" s="147">
        <v>100.56</v>
      </c>
      <c r="AD32" s="129">
        <v>1407.84</v>
      </c>
      <c r="AG32" s="2" t="s">
        <v>36</v>
      </c>
      <c r="AH32" s="139">
        <v>2.8E-3</v>
      </c>
      <c r="AI32" s="139">
        <v>1.23269988748488E-2</v>
      </c>
      <c r="AJ32" s="139">
        <v>1.8559077235554399E-3</v>
      </c>
    </row>
    <row r="33" spans="1:36" x14ac:dyDescent="0.3">
      <c r="A33" s="2">
        <v>423</v>
      </c>
      <c r="B33" s="2">
        <v>423</v>
      </c>
      <c r="C33" s="2" t="s">
        <v>261</v>
      </c>
      <c r="D33" s="2" t="s">
        <v>262</v>
      </c>
      <c r="E33" s="4" t="s">
        <v>106</v>
      </c>
      <c r="F33" s="2" t="s">
        <v>263</v>
      </c>
      <c r="G33" s="2" t="s">
        <v>264</v>
      </c>
      <c r="H33" s="2" t="s">
        <v>109</v>
      </c>
      <c r="I33" s="2" t="s">
        <v>124</v>
      </c>
      <c r="J33" s="2" t="s">
        <v>30</v>
      </c>
      <c r="K33" s="2" t="s">
        <v>30</v>
      </c>
      <c r="L33" s="2" t="s">
        <v>111</v>
      </c>
      <c r="M33" s="2" t="s">
        <v>31</v>
      </c>
      <c r="N33" s="2" t="s">
        <v>132</v>
      </c>
      <c r="O33" s="2" t="s">
        <v>113</v>
      </c>
      <c r="P33" s="2" t="s">
        <v>265</v>
      </c>
      <c r="Q33" s="2" t="s">
        <v>115</v>
      </c>
      <c r="R33" s="2" t="s">
        <v>116</v>
      </c>
      <c r="S33" s="2" t="s">
        <v>34</v>
      </c>
      <c r="T33" s="129">
        <v>4.6740000000000004</v>
      </c>
      <c r="U33" s="2" t="s">
        <v>266</v>
      </c>
      <c r="V33" s="139">
        <v>1.95E-2</v>
      </c>
      <c r="W33" s="139">
        <v>4.5440000000000001E-2</v>
      </c>
      <c r="X33" s="4" t="s">
        <v>118</v>
      </c>
      <c r="Y33" s="4" t="s">
        <v>113</v>
      </c>
      <c r="Z33" s="129">
        <v>1826171.63</v>
      </c>
      <c r="AA33" s="137">
        <v>1</v>
      </c>
      <c r="AB33" s="147">
        <v>89.16</v>
      </c>
      <c r="AD33" s="129">
        <v>1628.2149999999999</v>
      </c>
      <c r="AG33" s="2" t="s">
        <v>36</v>
      </c>
      <c r="AH33" s="139">
        <v>1.9070000000000001E-3</v>
      </c>
      <c r="AI33" s="139">
        <v>1.4256591554568701E-2</v>
      </c>
      <c r="AJ33" s="139">
        <v>2.1464201178507799E-3</v>
      </c>
    </row>
    <row r="34" spans="1:36" x14ac:dyDescent="0.3">
      <c r="A34" s="2">
        <v>423</v>
      </c>
      <c r="B34" s="2">
        <v>423</v>
      </c>
      <c r="C34" s="2" t="s">
        <v>267</v>
      </c>
      <c r="D34" s="2" t="s">
        <v>268</v>
      </c>
      <c r="E34" s="4" t="s">
        <v>106</v>
      </c>
      <c r="F34" s="2" t="s">
        <v>269</v>
      </c>
      <c r="G34" s="2" t="s">
        <v>270</v>
      </c>
      <c r="H34" s="2" t="s">
        <v>109</v>
      </c>
      <c r="I34" s="2" t="s">
        <v>124</v>
      </c>
      <c r="J34" s="2" t="s">
        <v>30</v>
      </c>
      <c r="K34" s="2" t="s">
        <v>30</v>
      </c>
      <c r="L34" s="2" t="s">
        <v>111</v>
      </c>
      <c r="M34" s="2" t="s">
        <v>31</v>
      </c>
      <c r="N34" s="2" t="s">
        <v>152</v>
      </c>
      <c r="O34" s="2" t="s">
        <v>113</v>
      </c>
      <c r="P34" s="2" t="s">
        <v>153</v>
      </c>
      <c r="Q34" s="2" t="s">
        <v>140</v>
      </c>
      <c r="R34" s="2" t="s">
        <v>116</v>
      </c>
      <c r="S34" s="2" t="s">
        <v>34</v>
      </c>
      <c r="T34" s="129">
        <v>1.798</v>
      </c>
      <c r="U34" s="2" t="s">
        <v>226</v>
      </c>
      <c r="V34" s="139">
        <v>2.1999999999999999E-2</v>
      </c>
      <c r="W34" s="139">
        <v>4.87E-2</v>
      </c>
      <c r="X34" s="4" t="s">
        <v>118</v>
      </c>
      <c r="Y34" s="4" t="s">
        <v>113</v>
      </c>
      <c r="Z34" s="129">
        <v>880000</v>
      </c>
      <c r="AA34" s="137">
        <v>1</v>
      </c>
      <c r="AB34" s="147">
        <v>96.03</v>
      </c>
      <c r="AD34" s="129">
        <v>845.06399999999996</v>
      </c>
      <c r="AG34" s="2" t="s">
        <v>36</v>
      </c>
      <c r="AH34" s="139">
        <v>1.0150000000000001E-3</v>
      </c>
      <c r="AI34" s="139">
        <v>7.3993514725929103E-3</v>
      </c>
      <c r="AJ34" s="139">
        <v>1.11401920992347E-3</v>
      </c>
    </row>
    <row r="35" spans="1:36" x14ac:dyDescent="0.3">
      <c r="A35" s="2">
        <v>423</v>
      </c>
      <c r="B35" s="2">
        <v>423</v>
      </c>
      <c r="C35" s="2" t="s">
        <v>271</v>
      </c>
      <c r="D35" s="2" t="s">
        <v>272</v>
      </c>
      <c r="E35" s="4" t="s">
        <v>106</v>
      </c>
      <c r="F35" s="2" t="s">
        <v>273</v>
      </c>
      <c r="G35" s="2" t="s">
        <v>274</v>
      </c>
      <c r="H35" s="2" t="s">
        <v>109</v>
      </c>
      <c r="I35" s="2" t="s">
        <v>124</v>
      </c>
      <c r="J35" s="2" t="s">
        <v>30</v>
      </c>
      <c r="K35" s="2" t="s">
        <v>30</v>
      </c>
      <c r="L35" s="2" t="s">
        <v>111</v>
      </c>
      <c r="M35" s="2" t="s">
        <v>31</v>
      </c>
      <c r="N35" s="2" t="s">
        <v>112</v>
      </c>
      <c r="O35" s="2" t="s">
        <v>113</v>
      </c>
      <c r="P35" s="2" t="s">
        <v>169</v>
      </c>
      <c r="Q35" s="2" t="s">
        <v>169</v>
      </c>
      <c r="R35" s="2" t="s">
        <v>169</v>
      </c>
      <c r="S35" s="2" t="s">
        <v>34</v>
      </c>
      <c r="T35" s="129">
        <v>1.675</v>
      </c>
      <c r="U35" s="2" t="s">
        <v>275</v>
      </c>
      <c r="V35" s="139">
        <v>6.5000000000000002E-2</v>
      </c>
      <c r="W35" s="139">
        <v>6.9779999999999995E-2</v>
      </c>
      <c r="X35" s="4" t="s">
        <v>118</v>
      </c>
      <c r="Y35" s="4" t="s">
        <v>113</v>
      </c>
      <c r="Z35" s="129">
        <v>626000</v>
      </c>
      <c r="AA35" s="137">
        <v>1</v>
      </c>
      <c r="AB35" s="147">
        <v>101</v>
      </c>
      <c r="AD35" s="129">
        <v>632.26</v>
      </c>
      <c r="AG35" s="2" t="s">
        <v>36</v>
      </c>
      <c r="AH35" s="139">
        <v>2.1299999999999999E-3</v>
      </c>
      <c r="AI35" s="139">
        <v>5.5360469290628798E-3</v>
      </c>
      <c r="AJ35" s="139">
        <v>8.3348691420556599E-4</v>
      </c>
    </row>
    <row r="36" spans="1:36" x14ac:dyDescent="0.3">
      <c r="A36" s="2">
        <v>423</v>
      </c>
      <c r="B36" s="2">
        <v>423</v>
      </c>
      <c r="C36" s="2" t="s">
        <v>276</v>
      </c>
      <c r="D36" s="2" t="s">
        <v>277</v>
      </c>
      <c r="E36" s="4" t="s">
        <v>106</v>
      </c>
      <c r="F36" s="2" t="s">
        <v>278</v>
      </c>
      <c r="G36" s="2" t="s">
        <v>279</v>
      </c>
      <c r="H36" s="2" t="s">
        <v>109</v>
      </c>
      <c r="I36" s="2" t="s">
        <v>124</v>
      </c>
      <c r="J36" s="2" t="s">
        <v>30</v>
      </c>
      <c r="K36" s="2" t="s">
        <v>30</v>
      </c>
      <c r="L36" s="2" t="s">
        <v>111</v>
      </c>
      <c r="M36" s="2" t="s">
        <v>31</v>
      </c>
      <c r="N36" s="2" t="s">
        <v>280</v>
      </c>
      <c r="O36" s="2" t="s">
        <v>113</v>
      </c>
      <c r="P36" s="2" t="s">
        <v>146</v>
      </c>
      <c r="Q36" s="2" t="s">
        <v>140</v>
      </c>
      <c r="R36" s="2" t="s">
        <v>116</v>
      </c>
      <c r="S36" s="2" t="s">
        <v>34</v>
      </c>
      <c r="T36" s="129">
        <v>1.651</v>
      </c>
      <c r="U36" s="2" t="s">
        <v>281</v>
      </c>
      <c r="V36" s="139">
        <v>2.18E-2</v>
      </c>
      <c r="W36" s="139">
        <v>4.9270000000000001E-2</v>
      </c>
      <c r="X36" s="4" t="s">
        <v>118</v>
      </c>
      <c r="Y36" s="4" t="s">
        <v>113</v>
      </c>
      <c r="Z36" s="129">
        <v>1105263.08</v>
      </c>
      <c r="AA36" s="137">
        <v>1</v>
      </c>
      <c r="AB36" s="147">
        <v>96.03</v>
      </c>
      <c r="AD36" s="129">
        <v>1061.384</v>
      </c>
      <c r="AG36" s="2" t="s">
        <v>36</v>
      </c>
      <c r="AH36" s="139">
        <v>4.1479999999999998E-3</v>
      </c>
      <c r="AI36" s="139">
        <v>9.29344318022793E-3</v>
      </c>
      <c r="AJ36" s="139">
        <v>1.3991867081126999E-3</v>
      </c>
    </row>
    <row r="37" spans="1:36" x14ac:dyDescent="0.3">
      <c r="A37" s="2">
        <v>423</v>
      </c>
      <c r="B37" s="2">
        <v>423</v>
      </c>
      <c r="C37" s="2" t="s">
        <v>276</v>
      </c>
      <c r="D37" s="2" t="s">
        <v>277</v>
      </c>
      <c r="E37" s="4" t="s">
        <v>106</v>
      </c>
      <c r="F37" s="2" t="s">
        <v>282</v>
      </c>
      <c r="G37" s="2" t="s">
        <v>283</v>
      </c>
      <c r="H37" s="2" t="s">
        <v>109</v>
      </c>
      <c r="I37" s="2" t="s">
        <v>110</v>
      </c>
      <c r="J37" s="2" t="s">
        <v>30</v>
      </c>
      <c r="K37" s="2" t="s">
        <v>30</v>
      </c>
      <c r="L37" s="2" t="s">
        <v>111</v>
      </c>
      <c r="M37" s="2" t="s">
        <v>31</v>
      </c>
      <c r="N37" s="2" t="s">
        <v>280</v>
      </c>
      <c r="O37" s="2" t="s">
        <v>113</v>
      </c>
      <c r="P37" s="2" t="s">
        <v>146</v>
      </c>
      <c r="Q37" s="2" t="s">
        <v>140</v>
      </c>
      <c r="R37" s="2" t="s">
        <v>116</v>
      </c>
      <c r="S37" s="2" t="s">
        <v>34</v>
      </c>
      <c r="T37" s="129">
        <v>2.5990000000000002</v>
      </c>
      <c r="U37" s="2" t="s">
        <v>284</v>
      </c>
      <c r="V37" s="139">
        <v>2.1999999999999999E-2</v>
      </c>
      <c r="W37" s="139">
        <v>2.8760000000000001E-2</v>
      </c>
      <c r="X37" s="4" t="s">
        <v>118</v>
      </c>
      <c r="Y37" s="4" t="s">
        <v>113</v>
      </c>
      <c r="Z37" s="129">
        <v>1059259.27</v>
      </c>
      <c r="AA37" s="137">
        <v>1</v>
      </c>
      <c r="AB37" s="147">
        <v>108.58</v>
      </c>
      <c r="AD37" s="129">
        <v>1150.144</v>
      </c>
      <c r="AG37" s="2" t="s">
        <v>36</v>
      </c>
      <c r="AH37" s="139">
        <v>3.7060000000000001E-3</v>
      </c>
      <c r="AI37" s="139">
        <v>1.0070619022922399E-2</v>
      </c>
      <c r="AJ37" s="139">
        <v>1.51619545157583E-3</v>
      </c>
    </row>
    <row r="38" spans="1:36" x14ac:dyDescent="0.3">
      <c r="A38" s="2">
        <v>423</v>
      </c>
      <c r="B38" s="2">
        <v>423</v>
      </c>
      <c r="C38" s="2" t="s">
        <v>285</v>
      </c>
      <c r="D38" s="2" t="s">
        <v>286</v>
      </c>
      <c r="E38" s="4" t="s">
        <v>106</v>
      </c>
      <c r="F38" s="2" t="s">
        <v>287</v>
      </c>
      <c r="G38" s="2" t="s">
        <v>288</v>
      </c>
      <c r="H38" s="2" t="s">
        <v>109</v>
      </c>
      <c r="I38" s="2" t="s">
        <v>110</v>
      </c>
      <c r="J38" s="2" t="s">
        <v>30</v>
      </c>
      <c r="K38" s="2" t="s">
        <v>30</v>
      </c>
      <c r="L38" s="2" t="s">
        <v>111</v>
      </c>
      <c r="M38" s="2" t="s">
        <v>31</v>
      </c>
      <c r="N38" s="2" t="s">
        <v>138</v>
      </c>
      <c r="O38" s="2" t="s">
        <v>113</v>
      </c>
      <c r="P38" s="2" t="s">
        <v>139</v>
      </c>
      <c r="Q38" s="2" t="s">
        <v>140</v>
      </c>
      <c r="R38" s="2" t="s">
        <v>116</v>
      </c>
      <c r="S38" s="2" t="s">
        <v>34</v>
      </c>
      <c r="T38" s="129">
        <v>1.494</v>
      </c>
      <c r="U38" s="2" t="s">
        <v>289</v>
      </c>
      <c r="V38" s="139">
        <v>1.5800000000000002E-2</v>
      </c>
      <c r="W38" s="139">
        <v>3.048E-2</v>
      </c>
      <c r="X38" s="4" t="s">
        <v>118</v>
      </c>
      <c r="Y38" s="4" t="s">
        <v>113</v>
      </c>
      <c r="Z38" s="129">
        <v>482592.01</v>
      </c>
      <c r="AA38" s="137">
        <v>1</v>
      </c>
      <c r="AB38" s="147">
        <v>118.01</v>
      </c>
      <c r="AD38" s="129">
        <v>569.50699999999995</v>
      </c>
      <c r="AG38" s="2" t="s">
        <v>36</v>
      </c>
      <c r="AH38" s="139">
        <v>1.2260000000000001E-3</v>
      </c>
      <c r="AI38" s="139">
        <v>4.98658232822481E-3</v>
      </c>
      <c r="AJ38" s="139">
        <v>7.5076153985704304E-4</v>
      </c>
    </row>
    <row r="39" spans="1:36" x14ac:dyDescent="0.3">
      <c r="A39" s="2">
        <v>423</v>
      </c>
      <c r="B39" s="2">
        <v>423</v>
      </c>
      <c r="C39" s="2" t="s">
        <v>290</v>
      </c>
      <c r="D39" s="2" t="s">
        <v>291</v>
      </c>
      <c r="E39" s="4" t="s">
        <v>106</v>
      </c>
      <c r="F39" s="2" t="s">
        <v>292</v>
      </c>
      <c r="G39" s="2" t="s">
        <v>293</v>
      </c>
      <c r="H39" s="2" t="s">
        <v>109</v>
      </c>
      <c r="I39" s="2" t="s">
        <v>124</v>
      </c>
      <c r="J39" s="2" t="s">
        <v>30</v>
      </c>
      <c r="K39" s="2" t="s">
        <v>30</v>
      </c>
      <c r="L39" s="2" t="s">
        <v>111</v>
      </c>
      <c r="M39" s="2" t="s">
        <v>31</v>
      </c>
      <c r="N39" s="2" t="s">
        <v>132</v>
      </c>
      <c r="O39" s="2" t="s">
        <v>113</v>
      </c>
      <c r="P39" s="2" t="s">
        <v>146</v>
      </c>
      <c r="Q39" s="2" t="s">
        <v>140</v>
      </c>
      <c r="R39" s="2" t="s">
        <v>116</v>
      </c>
      <c r="S39" s="2" t="s">
        <v>34</v>
      </c>
      <c r="T39" s="129">
        <v>4.2460000000000004</v>
      </c>
      <c r="U39" s="2" t="s">
        <v>294</v>
      </c>
      <c r="V39" s="139">
        <v>2.64E-2</v>
      </c>
      <c r="W39" s="139">
        <v>4.6199999999999998E-2</v>
      </c>
      <c r="X39" s="4" t="s">
        <v>118</v>
      </c>
      <c r="Y39" s="4" t="s">
        <v>113</v>
      </c>
      <c r="Z39" s="129">
        <v>2900000</v>
      </c>
      <c r="AA39" s="137">
        <v>1</v>
      </c>
      <c r="AB39" s="147">
        <v>92.3</v>
      </c>
      <c r="AD39" s="129">
        <v>2676.7</v>
      </c>
      <c r="AG39" s="2" t="s">
        <v>36</v>
      </c>
      <c r="AH39" s="139">
        <v>1.7719999999999999E-3</v>
      </c>
      <c r="AI39" s="139">
        <v>2.3437093624494001E-2</v>
      </c>
      <c r="AJ39" s="139">
        <v>3.5286028267706901E-3</v>
      </c>
    </row>
    <row r="40" spans="1:36" x14ac:dyDescent="0.3">
      <c r="A40" s="2">
        <v>423</v>
      </c>
      <c r="B40" s="2">
        <v>423</v>
      </c>
      <c r="C40" s="2" t="s">
        <v>295</v>
      </c>
      <c r="D40" s="2" t="s">
        <v>296</v>
      </c>
      <c r="E40" s="4" t="s">
        <v>106</v>
      </c>
      <c r="F40" s="2" t="s">
        <v>297</v>
      </c>
      <c r="G40" s="2" t="s">
        <v>298</v>
      </c>
      <c r="H40" s="2" t="s">
        <v>109</v>
      </c>
      <c r="I40" s="2" t="s">
        <v>110</v>
      </c>
      <c r="J40" s="2" t="s">
        <v>30</v>
      </c>
      <c r="K40" s="2" t="s">
        <v>30</v>
      </c>
      <c r="L40" s="2" t="s">
        <v>111</v>
      </c>
      <c r="M40" s="2" t="s">
        <v>31</v>
      </c>
      <c r="N40" s="2" t="s">
        <v>234</v>
      </c>
      <c r="O40" s="2" t="s">
        <v>113</v>
      </c>
      <c r="P40" s="2" t="s">
        <v>235</v>
      </c>
      <c r="Q40" s="2" t="s">
        <v>140</v>
      </c>
      <c r="R40" s="2" t="s">
        <v>116</v>
      </c>
      <c r="S40" s="2" t="s">
        <v>34</v>
      </c>
      <c r="T40" s="129">
        <v>2.0939999999999999</v>
      </c>
      <c r="U40" s="2" t="s">
        <v>299</v>
      </c>
      <c r="V40" s="139">
        <v>1.8599999999999998E-2</v>
      </c>
      <c r="W40" s="139">
        <v>2.5940000000000001E-2</v>
      </c>
      <c r="X40" s="4" t="s">
        <v>118</v>
      </c>
      <c r="Y40" s="4" t="s">
        <v>113</v>
      </c>
      <c r="Z40" s="129">
        <v>788800.01</v>
      </c>
      <c r="AA40" s="137">
        <v>1</v>
      </c>
      <c r="AB40" s="147">
        <v>105.1</v>
      </c>
      <c r="AD40" s="129">
        <v>829.029</v>
      </c>
      <c r="AG40" s="2" t="s">
        <v>36</v>
      </c>
      <c r="AH40" s="139">
        <v>3.0899999999999998E-4</v>
      </c>
      <c r="AI40" s="139">
        <v>7.2589479020158396E-3</v>
      </c>
      <c r="AJ40" s="139">
        <v>1.0928805634699201E-3</v>
      </c>
    </row>
    <row r="41" spans="1:36" x14ac:dyDescent="0.3">
      <c r="A41" s="2">
        <v>423</v>
      </c>
      <c r="B41" s="2">
        <v>423</v>
      </c>
      <c r="C41" s="2" t="s">
        <v>295</v>
      </c>
      <c r="D41" s="2" t="s">
        <v>296</v>
      </c>
      <c r="E41" s="4" t="s">
        <v>106</v>
      </c>
      <c r="F41" s="2" t="s">
        <v>300</v>
      </c>
      <c r="G41" s="2" t="s">
        <v>301</v>
      </c>
      <c r="H41" s="2" t="s">
        <v>109</v>
      </c>
      <c r="I41" s="2" t="s">
        <v>110</v>
      </c>
      <c r="J41" s="2" t="s">
        <v>30</v>
      </c>
      <c r="K41" s="2" t="s">
        <v>30</v>
      </c>
      <c r="L41" s="2" t="s">
        <v>111</v>
      </c>
      <c r="M41" s="2" t="s">
        <v>31</v>
      </c>
      <c r="N41" s="2" t="s">
        <v>234</v>
      </c>
      <c r="O41" s="2" t="s">
        <v>113</v>
      </c>
      <c r="P41" s="2" t="s">
        <v>235</v>
      </c>
      <c r="Q41" s="2" t="s">
        <v>140</v>
      </c>
      <c r="R41" s="2" t="s">
        <v>116</v>
      </c>
      <c r="S41" s="2" t="s">
        <v>34</v>
      </c>
      <c r="T41" s="129">
        <v>4.13</v>
      </c>
      <c r="U41" s="2" t="s">
        <v>302</v>
      </c>
      <c r="V41" s="139">
        <v>2.0199999999999999E-2</v>
      </c>
      <c r="W41" s="139">
        <v>2.5430000000000001E-2</v>
      </c>
      <c r="X41" s="4" t="s">
        <v>118</v>
      </c>
      <c r="Y41" s="4" t="s">
        <v>113</v>
      </c>
      <c r="Z41" s="129">
        <v>2386000</v>
      </c>
      <c r="AA41" s="137">
        <v>1</v>
      </c>
      <c r="AB41" s="147">
        <v>105.02</v>
      </c>
      <c r="AD41" s="129">
        <v>2505.777</v>
      </c>
      <c r="AG41" s="2" t="s">
        <v>36</v>
      </c>
      <c r="AH41" s="139">
        <v>6.69E-4</v>
      </c>
      <c r="AI41" s="139">
        <v>2.1940499435320601E-2</v>
      </c>
      <c r="AJ41" s="139">
        <v>3.3032810965657501E-3</v>
      </c>
    </row>
    <row r="42" spans="1:36" x14ac:dyDescent="0.3">
      <c r="A42" s="2">
        <v>423</v>
      </c>
      <c r="B42" s="2">
        <v>423</v>
      </c>
      <c r="C42" s="2" t="s">
        <v>295</v>
      </c>
      <c r="D42" s="2" t="s">
        <v>296</v>
      </c>
      <c r="E42" s="4" t="s">
        <v>106</v>
      </c>
      <c r="F42" s="2" t="s">
        <v>303</v>
      </c>
      <c r="G42" s="2" t="s">
        <v>304</v>
      </c>
      <c r="H42" s="2" t="s">
        <v>109</v>
      </c>
      <c r="I42" s="2" t="s">
        <v>110</v>
      </c>
      <c r="J42" s="2" t="s">
        <v>30</v>
      </c>
      <c r="K42" s="2" t="s">
        <v>30</v>
      </c>
      <c r="L42" s="2" t="s">
        <v>111</v>
      </c>
      <c r="M42" s="2" t="s">
        <v>31</v>
      </c>
      <c r="N42" s="2" t="s">
        <v>234</v>
      </c>
      <c r="O42" s="2" t="s">
        <v>113</v>
      </c>
      <c r="P42" s="2" t="s">
        <v>235</v>
      </c>
      <c r="Q42" s="2" t="s">
        <v>140</v>
      </c>
      <c r="R42" s="2" t="s">
        <v>116</v>
      </c>
      <c r="S42" s="2" t="s">
        <v>34</v>
      </c>
      <c r="T42" s="129">
        <v>4.1289999999999996</v>
      </c>
      <c r="U42" s="2" t="s">
        <v>305</v>
      </c>
      <c r="V42" s="139">
        <v>1E-3</v>
      </c>
      <c r="W42" s="139">
        <v>2.5350000000000001E-2</v>
      </c>
      <c r="X42" s="4" t="s">
        <v>118</v>
      </c>
      <c r="Y42" s="4" t="s">
        <v>113</v>
      </c>
      <c r="Z42" s="129">
        <v>82000</v>
      </c>
      <c r="AA42" s="137">
        <v>1</v>
      </c>
      <c r="AB42" s="147">
        <v>104.89</v>
      </c>
      <c r="AD42" s="129">
        <v>86.01</v>
      </c>
      <c r="AG42" s="2" t="s">
        <v>36</v>
      </c>
      <c r="AH42" s="139">
        <v>1.9000000000000001E-5</v>
      </c>
      <c r="AI42" s="139">
        <v>7.5309886622483199E-4</v>
      </c>
      <c r="AJ42" s="139">
        <v>1.1338380222288E-4</v>
      </c>
    </row>
    <row r="43" spans="1:36" x14ac:dyDescent="0.3">
      <c r="A43" s="2">
        <v>423</v>
      </c>
      <c r="B43" s="2">
        <v>423</v>
      </c>
      <c r="C43" s="2" t="s">
        <v>295</v>
      </c>
      <c r="D43" s="2" t="s">
        <v>296</v>
      </c>
      <c r="E43" s="4" t="s">
        <v>106</v>
      </c>
      <c r="F43" s="2" t="s">
        <v>306</v>
      </c>
      <c r="G43" s="2" t="s">
        <v>307</v>
      </c>
      <c r="H43" s="2" t="s">
        <v>109</v>
      </c>
      <c r="I43" s="2" t="s">
        <v>124</v>
      </c>
      <c r="J43" s="2" t="s">
        <v>30</v>
      </c>
      <c r="K43" s="2" t="s">
        <v>30</v>
      </c>
      <c r="L43" s="2" t="s">
        <v>111</v>
      </c>
      <c r="M43" s="2" t="s">
        <v>31</v>
      </c>
      <c r="N43" s="2" t="s">
        <v>234</v>
      </c>
      <c r="O43" s="2" t="s">
        <v>113</v>
      </c>
      <c r="P43" s="2" t="s">
        <v>308</v>
      </c>
      <c r="Q43" s="2" t="s">
        <v>115</v>
      </c>
      <c r="R43" s="2" t="s">
        <v>116</v>
      </c>
      <c r="S43" s="2" t="s">
        <v>34</v>
      </c>
      <c r="T43" s="129">
        <v>5.7640000000000002</v>
      </c>
      <c r="U43" s="2" t="s">
        <v>309</v>
      </c>
      <c r="V43" s="139">
        <v>4.5900000000000003E-2</v>
      </c>
      <c r="W43" s="139">
        <v>4.548E-2</v>
      </c>
      <c r="X43" s="4" t="s">
        <v>118</v>
      </c>
      <c r="Y43" s="4" t="s">
        <v>113</v>
      </c>
      <c r="Z43" s="129">
        <v>2200000</v>
      </c>
      <c r="AA43" s="137">
        <v>1</v>
      </c>
      <c r="AB43" s="147">
        <v>100.58</v>
      </c>
      <c r="AD43" s="129">
        <v>2212.7600000000002</v>
      </c>
      <c r="AG43" s="2" t="s">
        <v>36</v>
      </c>
      <c r="AH43" s="139">
        <v>1.1770000000000001E-3</v>
      </c>
      <c r="AI43" s="139">
        <v>1.9374850856851901E-2</v>
      </c>
      <c r="AJ43" s="139">
        <v>2.9170064598068998E-3</v>
      </c>
    </row>
    <row r="44" spans="1:36" x14ac:dyDescent="0.3">
      <c r="A44" s="2">
        <v>423</v>
      </c>
      <c r="B44" s="2">
        <v>423</v>
      </c>
      <c r="C44" s="2" t="s">
        <v>295</v>
      </c>
      <c r="D44" s="2" t="s">
        <v>296</v>
      </c>
      <c r="E44" s="4" t="s">
        <v>106</v>
      </c>
      <c r="F44" s="2" t="s">
        <v>310</v>
      </c>
      <c r="G44" s="2" t="s">
        <v>311</v>
      </c>
      <c r="H44" s="2" t="s">
        <v>109</v>
      </c>
      <c r="I44" s="2" t="s">
        <v>110</v>
      </c>
      <c r="J44" s="2" t="s">
        <v>30</v>
      </c>
      <c r="K44" s="2" t="s">
        <v>30</v>
      </c>
      <c r="L44" s="2" t="s">
        <v>111</v>
      </c>
      <c r="M44" s="2" t="s">
        <v>31</v>
      </c>
      <c r="N44" s="2" t="s">
        <v>234</v>
      </c>
      <c r="O44" s="2" t="s">
        <v>113</v>
      </c>
      <c r="P44" s="2" t="s">
        <v>308</v>
      </c>
      <c r="Q44" s="2" t="s">
        <v>115</v>
      </c>
      <c r="R44" s="2" t="s">
        <v>116</v>
      </c>
      <c r="S44" s="2" t="s">
        <v>34</v>
      </c>
      <c r="T44" s="129">
        <v>6.6959999999999997</v>
      </c>
      <c r="U44" s="2" t="s">
        <v>312</v>
      </c>
      <c r="V44" s="139">
        <v>2.5999999999999999E-2</v>
      </c>
      <c r="W44" s="139">
        <v>2.554E-2</v>
      </c>
      <c r="X44" s="4" t="s">
        <v>118</v>
      </c>
      <c r="Y44" s="4" t="s">
        <v>113</v>
      </c>
      <c r="Z44" s="129">
        <v>2200000</v>
      </c>
      <c r="AA44" s="137">
        <v>1</v>
      </c>
      <c r="AB44" s="147">
        <v>101.17</v>
      </c>
      <c r="AD44" s="129">
        <v>2225.7399999999998</v>
      </c>
      <c r="AG44" s="2" t="s">
        <v>36</v>
      </c>
      <c r="AH44" s="139">
        <v>1.1980000000000001E-3</v>
      </c>
      <c r="AI44" s="139">
        <v>1.9488503292778899E-2</v>
      </c>
      <c r="AJ44" s="139">
        <v>2.9341175535758999E-3</v>
      </c>
    </row>
    <row r="45" spans="1:36" x14ac:dyDescent="0.3">
      <c r="A45" s="2">
        <v>423</v>
      </c>
      <c r="B45" s="2">
        <v>423</v>
      </c>
      <c r="C45" s="2" t="s">
        <v>295</v>
      </c>
      <c r="D45" s="2" t="s">
        <v>296</v>
      </c>
      <c r="E45" s="4" t="s">
        <v>106</v>
      </c>
      <c r="F45" s="2" t="s">
        <v>313</v>
      </c>
      <c r="G45" s="2" t="s">
        <v>314</v>
      </c>
      <c r="H45" s="2" t="s">
        <v>109</v>
      </c>
      <c r="I45" s="2" t="s">
        <v>110</v>
      </c>
      <c r="J45" s="2" t="s">
        <v>30</v>
      </c>
      <c r="K45" s="2" t="s">
        <v>30</v>
      </c>
      <c r="L45" s="2" t="s">
        <v>111</v>
      </c>
      <c r="M45" s="2" t="s">
        <v>31</v>
      </c>
      <c r="N45" s="2" t="s">
        <v>234</v>
      </c>
      <c r="O45" s="2" t="s">
        <v>113</v>
      </c>
      <c r="P45" s="2" t="s">
        <v>146</v>
      </c>
      <c r="Q45" s="2" t="s">
        <v>140</v>
      </c>
      <c r="R45" s="2" t="s">
        <v>116</v>
      </c>
      <c r="S45" s="2" t="s">
        <v>34</v>
      </c>
      <c r="T45" s="129">
        <v>4.968</v>
      </c>
      <c r="U45" s="2" t="s">
        <v>315</v>
      </c>
      <c r="V45" s="139">
        <v>3.1E-2</v>
      </c>
      <c r="W45" s="139">
        <v>2.972E-2</v>
      </c>
      <c r="X45" s="4" t="s">
        <v>118</v>
      </c>
      <c r="Y45" s="4" t="s">
        <v>113</v>
      </c>
      <c r="Z45" s="129">
        <v>1800000</v>
      </c>
      <c r="AA45" s="137">
        <v>1</v>
      </c>
      <c r="AB45" s="147">
        <v>105.8</v>
      </c>
      <c r="AD45" s="129">
        <v>1904.4</v>
      </c>
      <c r="AG45" s="2" t="s">
        <v>36</v>
      </c>
      <c r="AH45" s="139">
        <v>1.173E-3</v>
      </c>
      <c r="AI45" s="139">
        <v>1.6674861246492499E-2</v>
      </c>
      <c r="AJ45" s="139">
        <v>2.5105059301760001E-3</v>
      </c>
    </row>
    <row r="46" spans="1:36" x14ac:dyDescent="0.3">
      <c r="A46" s="2">
        <v>423</v>
      </c>
      <c r="B46" s="2">
        <v>423</v>
      </c>
      <c r="C46" s="2" t="s">
        <v>316</v>
      </c>
      <c r="D46" s="2" t="s">
        <v>317</v>
      </c>
      <c r="E46" s="4" t="s">
        <v>106</v>
      </c>
      <c r="F46" s="2" t="s">
        <v>318</v>
      </c>
      <c r="G46" s="2" t="s">
        <v>319</v>
      </c>
      <c r="H46" s="2" t="s">
        <v>109</v>
      </c>
      <c r="I46" s="2" t="s">
        <v>110</v>
      </c>
      <c r="J46" s="2" t="s">
        <v>30</v>
      </c>
      <c r="K46" s="2" t="s">
        <v>30</v>
      </c>
      <c r="L46" s="2" t="s">
        <v>111</v>
      </c>
      <c r="M46" s="2" t="s">
        <v>31</v>
      </c>
      <c r="N46" s="2" t="s">
        <v>138</v>
      </c>
      <c r="O46" s="2" t="s">
        <v>113</v>
      </c>
      <c r="P46" s="2" t="s">
        <v>139</v>
      </c>
      <c r="Q46" s="2" t="s">
        <v>140</v>
      </c>
      <c r="R46" s="2" t="s">
        <v>116</v>
      </c>
      <c r="S46" s="2" t="s">
        <v>34</v>
      </c>
      <c r="T46" s="129">
        <v>2.5139999999999998</v>
      </c>
      <c r="U46" s="2" t="s">
        <v>247</v>
      </c>
      <c r="V46" s="139">
        <v>2.81E-2</v>
      </c>
      <c r="W46" s="139">
        <v>2.8070000000000001E-2</v>
      </c>
      <c r="X46" s="4" t="s">
        <v>118</v>
      </c>
      <c r="Y46" s="4" t="s">
        <v>113</v>
      </c>
      <c r="Z46" s="129">
        <v>701250</v>
      </c>
      <c r="AA46" s="137">
        <v>1</v>
      </c>
      <c r="AB46" s="147">
        <v>121.01</v>
      </c>
      <c r="AD46" s="129">
        <v>848.58299999999997</v>
      </c>
      <c r="AG46" s="2" t="s">
        <v>36</v>
      </c>
      <c r="AH46" s="139">
        <v>5.0900000000000001E-4</v>
      </c>
      <c r="AI46" s="139">
        <v>7.4301604327133902E-3</v>
      </c>
      <c r="AJ46" s="139">
        <v>1.1186576939229301E-3</v>
      </c>
    </row>
    <row r="47" spans="1:36" x14ac:dyDescent="0.3">
      <c r="A47" s="2">
        <v>423</v>
      </c>
      <c r="B47" s="2">
        <v>423</v>
      </c>
      <c r="C47" s="2" t="s">
        <v>316</v>
      </c>
      <c r="D47" s="2" t="s">
        <v>317</v>
      </c>
      <c r="E47" s="4" t="s">
        <v>106</v>
      </c>
      <c r="F47" s="2" t="s">
        <v>320</v>
      </c>
      <c r="G47" s="2" t="s">
        <v>321</v>
      </c>
      <c r="H47" s="2" t="s">
        <v>109</v>
      </c>
      <c r="I47" s="2" t="s">
        <v>110</v>
      </c>
      <c r="J47" s="2" t="s">
        <v>30</v>
      </c>
      <c r="K47" s="2" t="s">
        <v>30</v>
      </c>
      <c r="L47" s="2" t="s">
        <v>111</v>
      </c>
      <c r="M47" s="2" t="s">
        <v>31</v>
      </c>
      <c r="N47" s="2" t="s">
        <v>138</v>
      </c>
      <c r="O47" s="2" t="s">
        <v>113</v>
      </c>
      <c r="P47" s="2" t="s">
        <v>139</v>
      </c>
      <c r="Q47" s="2" t="s">
        <v>140</v>
      </c>
      <c r="R47" s="2" t="s">
        <v>116</v>
      </c>
      <c r="S47" s="2" t="s">
        <v>34</v>
      </c>
      <c r="T47" s="129">
        <v>1.673</v>
      </c>
      <c r="U47" s="2" t="s">
        <v>226</v>
      </c>
      <c r="V47" s="139">
        <v>3.6999999999999998E-2</v>
      </c>
      <c r="W47" s="139">
        <v>2.9180000000000001E-2</v>
      </c>
      <c r="X47" s="4" t="s">
        <v>118</v>
      </c>
      <c r="Y47" s="4" t="s">
        <v>113</v>
      </c>
      <c r="Z47" s="129">
        <v>1056119.6499999999</v>
      </c>
      <c r="AA47" s="137">
        <v>1</v>
      </c>
      <c r="AB47" s="147">
        <v>121.5</v>
      </c>
      <c r="AD47" s="129">
        <v>1283.1849999999999</v>
      </c>
      <c r="AG47" s="2" t="s">
        <v>36</v>
      </c>
      <c r="AH47" s="139">
        <v>4.6820000000000004E-3</v>
      </c>
      <c r="AI47" s="139">
        <v>1.1235527240855201E-2</v>
      </c>
      <c r="AJ47" s="139">
        <v>1.6915797588873099E-3</v>
      </c>
    </row>
    <row r="48" spans="1:36" x14ac:dyDescent="0.3">
      <c r="A48" s="2">
        <v>423</v>
      </c>
      <c r="B48" s="2">
        <v>423</v>
      </c>
      <c r="C48" s="2" t="s">
        <v>322</v>
      </c>
      <c r="D48" s="2" t="s">
        <v>323</v>
      </c>
      <c r="E48" s="4" t="s">
        <v>106</v>
      </c>
      <c r="F48" s="2" t="s">
        <v>324</v>
      </c>
      <c r="G48" s="2" t="s">
        <v>325</v>
      </c>
      <c r="H48" s="2" t="s">
        <v>109</v>
      </c>
      <c r="I48" s="2" t="s">
        <v>110</v>
      </c>
      <c r="J48" s="2" t="s">
        <v>30</v>
      </c>
      <c r="K48" s="2" t="s">
        <v>30</v>
      </c>
      <c r="L48" s="2" t="s">
        <v>111</v>
      </c>
      <c r="M48" s="2" t="s">
        <v>31</v>
      </c>
      <c r="N48" s="2" t="s">
        <v>138</v>
      </c>
      <c r="O48" s="2" t="s">
        <v>113</v>
      </c>
      <c r="P48" s="2" t="s">
        <v>153</v>
      </c>
      <c r="Q48" s="2" t="s">
        <v>140</v>
      </c>
      <c r="R48" s="2" t="s">
        <v>116</v>
      </c>
      <c r="S48" s="2" t="s">
        <v>34</v>
      </c>
      <c r="T48" s="129">
        <v>1.379</v>
      </c>
      <c r="U48" s="2" t="s">
        <v>326</v>
      </c>
      <c r="V48" s="139">
        <v>2.0500000000000001E-2</v>
      </c>
      <c r="W48" s="139">
        <v>3.0210000000000001E-2</v>
      </c>
      <c r="X48" s="4" t="s">
        <v>118</v>
      </c>
      <c r="Y48" s="4" t="s">
        <v>113</v>
      </c>
      <c r="Z48" s="129">
        <v>743286.3</v>
      </c>
      <c r="AA48" s="137">
        <v>1</v>
      </c>
      <c r="AB48" s="147">
        <v>118.88</v>
      </c>
      <c r="AD48" s="129">
        <v>883.61900000000003</v>
      </c>
      <c r="AG48" s="2" t="s">
        <v>36</v>
      </c>
      <c r="AH48" s="139">
        <v>1.4760000000000001E-3</v>
      </c>
      <c r="AI48" s="139">
        <v>7.7369355746747899E-3</v>
      </c>
      <c r="AJ48" s="139">
        <v>1.16484463375648E-3</v>
      </c>
    </row>
    <row r="49" spans="1:36" x14ac:dyDescent="0.3">
      <c r="A49" s="2">
        <v>423</v>
      </c>
      <c r="B49" s="2">
        <v>423</v>
      </c>
      <c r="C49" s="2" t="s">
        <v>327</v>
      </c>
      <c r="D49" s="2" t="s">
        <v>328</v>
      </c>
      <c r="E49" s="4" t="s">
        <v>106</v>
      </c>
      <c r="F49" s="2" t="s">
        <v>329</v>
      </c>
      <c r="G49" s="2" t="s">
        <v>330</v>
      </c>
      <c r="H49" s="2" t="s">
        <v>109</v>
      </c>
      <c r="I49" s="2" t="s">
        <v>110</v>
      </c>
      <c r="J49" s="2" t="s">
        <v>30</v>
      </c>
      <c r="K49" s="2" t="s">
        <v>30</v>
      </c>
      <c r="L49" s="2" t="s">
        <v>111</v>
      </c>
      <c r="M49" s="2" t="s">
        <v>31</v>
      </c>
      <c r="N49" s="2" t="s">
        <v>234</v>
      </c>
      <c r="O49" s="2" t="s">
        <v>113</v>
      </c>
      <c r="P49" s="2" t="s">
        <v>308</v>
      </c>
      <c r="Q49" s="2" t="s">
        <v>115</v>
      </c>
      <c r="R49" s="2" t="s">
        <v>116</v>
      </c>
      <c r="S49" s="2" t="s">
        <v>34</v>
      </c>
      <c r="T49" s="129">
        <v>1.157</v>
      </c>
      <c r="U49" s="2" t="s">
        <v>331</v>
      </c>
      <c r="V49" s="139">
        <v>5.0000000000000001E-3</v>
      </c>
      <c r="W49" s="139">
        <v>2.9350000000000001E-2</v>
      </c>
      <c r="X49" s="4" t="s">
        <v>118</v>
      </c>
      <c r="Y49" s="4" t="s">
        <v>113</v>
      </c>
      <c r="Z49" s="129">
        <v>1857000</v>
      </c>
      <c r="AA49" s="137">
        <v>1</v>
      </c>
      <c r="AB49" s="147">
        <v>114.73</v>
      </c>
      <c r="AD49" s="129">
        <v>2130.5360000000001</v>
      </c>
      <c r="AG49" s="2" t="s">
        <v>36</v>
      </c>
      <c r="AH49" s="139">
        <v>2.4329999999999998E-3</v>
      </c>
      <c r="AI49" s="139">
        <v>1.8654901201503499E-2</v>
      </c>
      <c r="AJ49" s="139">
        <v>2.8086134811510502E-3</v>
      </c>
    </row>
    <row r="50" spans="1:36" x14ac:dyDescent="0.3">
      <c r="A50" s="2">
        <v>423</v>
      </c>
      <c r="B50" s="2">
        <v>423</v>
      </c>
      <c r="C50" s="2" t="s">
        <v>327</v>
      </c>
      <c r="D50" s="2" t="s">
        <v>328</v>
      </c>
      <c r="E50" s="4" t="s">
        <v>106</v>
      </c>
      <c r="F50" s="2" t="s">
        <v>332</v>
      </c>
      <c r="G50" s="2" t="s">
        <v>333</v>
      </c>
      <c r="H50" s="2" t="s">
        <v>109</v>
      </c>
      <c r="I50" s="2" t="s">
        <v>110</v>
      </c>
      <c r="J50" s="2" t="s">
        <v>30</v>
      </c>
      <c r="K50" s="2" t="s">
        <v>30</v>
      </c>
      <c r="L50" s="2" t="s">
        <v>111</v>
      </c>
      <c r="M50" s="2" t="s">
        <v>31</v>
      </c>
      <c r="N50" s="2" t="s">
        <v>234</v>
      </c>
      <c r="O50" s="2" t="s">
        <v>113</v>
      </c>
      <c r="P50" s="2" t="s">
        <v>235</v>
      </c>
      <c r="Q50" s="2" t="s">
        <v>140</v>
      </c>
      <c r="R50" s="2" t="s">
        <v>116</v>
      </c>
      <c r="S50" s="2" t="s">
        <v>34</v>
      </c>
      <c r="T50" s="129">
        <v>0.71199999999999997</v>
      </c>
      <c r="U50" s="2" t="s">
        <v>334</v>
      </c>
      <c r="V50" s="139">
        <v>3.8E-3</v>
      </c>
      <c r="W50" s="139">
        <v>3.2919999999999998E-2</v>
      </c>
      <c r="X50" s="4" t="s">
        <v>118</v>
      </c>
      <c r="Y50" s="4" t="s">
        <v>113</v>
      </c>
      <c r="Z50" s="129">
        <v>805163</v>
      </c>
      <c r="AA50" s="137">
        <v>1</v>
      </c>
      <c r="AB50" s="147">
        <v>114.65</v>
      </c>
      <c r="AD50" s="129">
        <v>923.11900000000003</v>
      </c>
      <c r="AG50" s="2" t="s">
        <v>36</v>
      </c>
      <c r="AH50" s="139">
        <v>2.6800000000000001E-4</v>
      </c>
      <c r="AI50" s="139">
        <v>8.0828017050571105E-3</v>
      </c>
      <c r="AJ50" s="139">
        <v>1.21691696938413E-3</v>
      </c>
    </row>
    <row r="51" spans="1:36" x14ac:dyDescent="0.3">
      <c r="A51" s="2">
        <v>423</v>
      </c>
      <c r="B51" s="2">
        <v>423</v>
      </c>
      <c r="C51" s="2" t="s">
        <v>327</v>
      </c>
      <c r="D51" s="2" t="s">
        <v>328</v>
      </c>
      <c r="E51" s="4" t="s">
        <v>106</v>
      </c>
      <c r="F51" s="2" t="s">
        <v>335</v>
      </c>
      <c r="G51" s="2" t="s">
        <v>336</v>
      </c>
      <c r="H51" s="2" t="s">
        <v>109</v>
      </c>
      <c r="I51" s="2" t="s">
        <v>110</v>
      </c>
      <c r="J51" s="2" t="s">
        <v>30</v>
      </c>
      <c r="K51" s="2" t="s">
        <v>30</v>
      </c>
      <c r="L51" s="2" t="s">
        <v>111</v>
      </c>
      <c r="M51" s="2" t="s">
        <v>31</v>
      </c>
      <c r="N51" s="2" t="s">
        <v>234</v>
      </c>
      <c r="O51" s="2" t="s">
        <v>113</v>
      </c>
      <c r="P51" s="2" t="s">
        <v>235</v>
      </c>
      <c r="Q51" s="2" t="s">
        <v>140</v>
      </c>
      <c r="R51" s="2" t="s">
        <v>116</v>
      </c>
      <c r="S51" s="2" t="s">
        <v>34</v>
      </c>
      <c r="T51" s="129">
        <v>2.9409999999999998</v>
      </c>
      <c r="U51" s="2" t="s">
        <v>337</v>
      </c>
      <c r="V51" s="139">
        <v>1E-3</v>
      </c>
      <c r="W51" s="139">
        <v>2.562E-2</v>
      </c>
      <c r="X51" s="4" t="s">
        <v>118</v>
      </c>
      <c r="Y51" s="4" t="s">
        <v>113</v>
      </c>
      <c r="Z51" s="129">
        <v>1714322.4</v>
      </c>
      <c r="AA51" s="137">
        <v>1</v>
      </c>
      <c r="AB51" s="147">
        <v>106.57</v>
      </c>
      <c r="AD51" s="129">
        <v>1826.953</v>
      </c>
      <c r="AG51" s="2" t="s">
        <v>36</v>
      </c>
      <c r="AH51" s="139">
        <v>7.6800000000000002E-4</v>
      </c>
      <c r="AI51" s="139">
        <v>1.5996741306093399E-2</v>
      </c>
      <c r="AJ51" s="139">
        <v>2.4084106799321298E-3</v>
      </c>
    </row>
    <row r="52" spans="1:36" x14ac:dyDescent="0.3">
      <c r="A52" s="2">
        <v>423</v>
      </c>
      <c r="B52" s="2">
        <v>423</v>
      </c>
      <c r="C52" s="2" t="s">
        <v>338</v>
      </c>
      <c r="D52" s="2" t="s">
        <v>339</v>
      </c>
      <c r="E52" s="4" t="s">
        <v>106</v>
      </c>
      <c r="F52" s="2" t="s">
        <v>340</v>
      </c>
      <c r="G52" s="2" t="s">
        <v>341</v>
      </c>
      <c r="H52" s="2" t="s">
        <v>109</v>
      </c>
      <c r="I52" s="2" t="s">
        <v>110</v>
      </c>
      <c r="J52" s="2" t="s">
        <v>30</v>
      </c>
      <c r="K52" s="2" t="s">
        <v>30</v>
      </c>
      <c r="L52" s="2" t="s">
        <v>111</v>
      </c>
      <c r="M52" s="2" t="s">
        <v>31</v>
      </c>
      <c r="N52" s="2" t="s">
        <v>342</v>
      </c>
      <c r="O52" s="2" t="s">
        <v>113</v>
      </c>
      <c r="P52" s="2" t="s">
        <v>343</v>
      </c>
      <c r="Q52" s="2" t="s">
        <v>115</v>
      </c>
      <c r="R52" s="2" t="s">
        <v>116</v>
      </c>
      <c r="S52" s="2" t="s">
        <v>34</v>
      </c>
      <c r="T52" s="129">
        <v>2.7869999999999999</v>
      </c>
      <c r="U52" s="2" t="s">
        <v>344</v>
      </c>
      <c r="V52" s="139">
        <v>0.01</v>
      </c>
      <c r="W52" s="139">
        <v>3.2149999999999998E-2</v>
      </c>
      <c r="X52" s="4" t="s">
        <v>118</v>
      </c>
      <c r="Y52" s="4" t="s">
        <v>113</v>
      </c>
      <c r="Z52" s="129">
        <v>1846681.27</v>
      </c>
      <c r="AA52" s="137">
        <v>1</v>
      </c>
      <c r="AB52" s="147">
        <v>109.08</v>
      </c>
      <c r="AD52" s="129">
        <v>2014.36</v>
      </c>
      <c r="AG52" s="2" t="s">
        <v>36</v>
      </c>
      <c r="AH52" s="139">
        <v>1.1169999999999999E-3</v>
      </c>
      <c r="AI52" s="139">
        <v>1.7637666625624202E-2</v>
      </c>
      <c r="AJ52" s="139">
        <v>2.6554623755811399E-3</v>
      </c>
    </row>
    <row r="53" spans="1:36" x14ac:dyDescent="0.3">
      <c r="A53" s="2">
        <v>423</v>
      </c>
      <c r="B53" s="2">
        <v>423</v>
      </c>
      <c r="C53" s="2" t="s">
        <v>338</v>
      </c>
      <c r="D53" s="2" t="s">
        <v>339</v>
      </c>
      <c r="E53" s="4" t="s">
        <v>106</v>
      </c>
      <c r="F53" s="2" t="s">
        <v>345</v>
      </c>
      <c r="G53" s="2" t="s">
        <v>346</v>
      </c>
      <c r="H53" s="2" t="s">
        <v>109</v>
      </c>
      <c r="I53" s="2" t="s">
        <v>110</v>
      </c>
      <c r="J53" s="2" t="s">
        <v>30</v>
      </c>
      <c r="K53" s="2" t="s">
        <v>30</v>
      </c>
      <c r="L53" s="2" t="s">
        <v>111</v>
      </c>
      <c r="M53" s="2" t="s">
        <v>31</v>
      </c>
      <c r="N53" s="2" t="s">
        <v>342</v>
      </c>
      <c r="O53" s="2" t="s">
        <v>113</v>
      </c>
      <c r="P53" s="2" t="s">
        <v>343</v>
      </c>
      <c r="Q53" s="2" t="s">
        <v>115</v>
      </c>
      <c r="R53" s="2" t="s">
        <v>116</v>
      </c>
      <c r="S53" s="2" t="s">
        <v>34</v>
      </c>
      <c r="T53" s="129">
        <v>0.97</v>
      </c>
      <c r="U53" s="2" t="s">
        <v>347</v>
      </c>
      <c r="V53" s="139">
        <v>3.5400000000000001E-2</v>
      </c>
      <c r="W53" s="139">
        <v>4.1360000000000001E-2</v>
      </c>
      <c r="X53" s="4" t="s">
        <v>118</v>
      </c>
      <c r="Y53" s="4" t="s">
        <v>113</v>
      </c>
      <c r="Z53" s="129">
        <v>749999.97</v>
      </c>
      <c r="AA53" s="137">
        <v>1</v>
      </c>
      <c r="AB53" s="147">
        <v>109.63</v>
      </c>
      <c r="AD53" s="129">
        <v>822.22500000000002</v>
      </c>
      <c r="AG53" s="2" t="s">
        <v>36</v>
      </c>
      <c r="AH53" s="139">
        <v>7.4600000000000003E-4</v>
      </c>
      <c r="AI53" s="139">
        <v>7.19937368198791E-3</v>
      </c>
      <c r="AJ53" s="139">
        <v>1.0839112874768599E-3</v>
      </c>
    </row>
    <row r="54" spans="1:36" x14ac:dyDescent="0.3">
      <c r="A54" s="2">
        <v>423</v>
      </c>
      <c r="B54" s="2">
        <v>423</v>
      </c>
      <c r="C54" s="2" t="s">
        <v>348</v>
      </c>
      <c r="D54" s="2" t="s">
        <v>349</v>
      </c>
      <c r="E54" s="4" t="s">
        <v>106</v>
      </c>
      <c r="F54" s="2" t="s">
        <v>350</v>
      </c>
      <c r="G54" s="2" t="s">
        <v>351</v>
      </c>
      <c r="H54" s="2" t="s">
        <v>109</v>
      </c>
      <c r="I54" s="2" t="s">
        <v>110</v>
      </c>
      <c r="J54" s="2" t="s">
        <v>30</v>
      </c>
      <c r="K54" s="2" t="s">
        <v>30</v>
      </c>
      <c r="L54" s="2" t="s">
        <v>111</v>
      </c>
      <c r="M54" s="2" t="s">
        <v>31</v>
      </c>
      <c r="N54" s="2" t="s">
        <v>138</v>
      </c>
      <c r="O54" s="2" t="s">
        <v>113</v>
      </c>
      <c r="P54" s="2" t="s">
        <v>139</v>
      </c>
      <c r="Q54" s="2" t="s">
        <v>140</v>
      </c>
      <c r="R54" s="2" t="s">
        <v>116</v>
      </c>
      <c r="S54" s="2" t="s">
        <v>34</v>
      </c>
      <c r="T54" s="129">
        <v>3.4809999999999999</v>
      </c>
      <c r="U54" s="2" t="s">
        <v>352</v>
      </c>
      <c r="V54" s="139">
        <v>1.43E-2</v>
      </c>
      <c r="W54" s="139">
        <v>2.8119999999999999E-2</v>
      </c>
      <c r="X54" s="4" t="s">
        <v>118</v>
      </c>
      <c r="Y54" s="4" t="s">
        <v>113</v>
      </c>
      <c r="Z54" s="129">
        <v>1224193.5</v>
      </c>
      <c r="AA54" s="137">
        <v>1</v>
      </c>
      <c r="AB54" s="147">
        <v>113.61</v>
      </c>
      <c r="AD54" s="129">
        <v>1390.806</v>
      </c>
      <c r="AG54" s="2" t="s">
        <v>36</v>
      </c>
      <c r="AH54" s="139">
        <v>6.3500000000000004E-4</v>
      </c>
      <c r="AI54" s="139">
        <v>1.21778518143341E-2</v>
      </c>
      <c r="AJ54" s="139">
        <v>1.83345268933624E-3</v>
      </c>
    </row>
    <row r="55" spans="1:36" x14ac:dyDescent="0.3">
      <c r="A55" s="2">
        <v>423</v>
      </c>
      <c r="B55" s="2">
        <v>423</v>
      </c>
      <c r="C55" s="2" t="s">
        <v>348</v>
      </c>
      <c r="D55" s="2" t="s">
        <v>349</v>
      </c>
      <c r="E55" s="4" t="s">
        <v>106</v>
      </c>
      <c r="F55" s="2" t="s">
        <v>353</v>
      </c>
      <c r="G55" s="2" t="s">
        <v>354</v>
      </c>
      <c r="H55" s="2" t="s">
        <v>109</v>
      </c>
      <c r="I55" s="2" t="s">
        <v>110</v>
      </c>
      <c r="J55" s="2" t="s">
        <v>30</v>
      </c>
      <c r="K55" s="2" t="s">
        <v>30</v>
      </c>
      <c r="L55" s="2" t="s">
        <v>111</v>
      </c>
      <c r="M55" s="2" t="s">
        <v>31</v>
      </c>
      <c r="N55" s="2" t="s">
        <v>138</v>
      </c>
      <c r="O55" s="2" t="s">
        <v>113</v>
      </c>
      <c r="P55" s="2" t="s">
        <v>139</v>
      </c>
      <c r="Q55" s="2" t="s">
        <v>140</v>
      </c>
      <c r="R55" s="2" t="s">
        <v>116</v>
      </c>
      <c r="S55" s="2" t="s">
        <v>34</v>
      </c>
      <c r="T55" s="129">
        <v>5.3339999999999996</v>
      </c>
      <c r="U55" s="2" t="s">
        <v>355</v>
      </c>
      <c r="V55" s="139">
        <v>3.61E-2</v>
      </c>
      <c r="W55" s="139">
        <v>2.9340000000000001E-2</v>
      </c>
      <c r="X55" s="4" t="s">
        <v>118</v>
      </c>
      <c r="Y55" s="4" t="s">
        <v>113</v>
      </c>
      <c r="Z55" s="129">
        <v>1300000</v>
      </c>
      <c r="AA55" s="137">
        <v>1</v>
      </c>
      <c r="AB55" s="147">
        <v>113.95</v>
      </c>
      <c r="AD55" s="129">
        <v>1481.35</v>
      </c>
      <c r="AG55" s="2" t="s">
        <v>36</v>
      </c>
      <c r="AH55" s="139">
        <v>5.9199999999999997E-4</v>
      </c>
      <c r="AI55" s="139">
        <v>1.29706499199179E-2</v>
      </c>
      <c r="AJ55" s="139">
        <v>1.9528134633828101E-3</v>
      </c>
    </row>
    <row r="56" spans="1:36" x14ac:dyDescent="0.3">
      <c r="A56" s="2">
        <v>423</v>
      </c>
      <c r="B56" s="2">
        <v>423</v>
      </c>
      <c r="C56" s="2" t="s">
        <v>356</v>
      </c>
      <c r="D56" s="2" t="s">
        <v>357</v>
      </c>
      <c r="E56" s="4" t="s">
        <v>106</v>
      </c>
      <c r="F56" s="2" t="s">
        <v>358</v>
      </c>
      <c r="G56" s="2" t="s">
        <v>359</v>
      </c>
      <c r="H56" s="2" t="s">
        <v>109</v>
      </c>
      <c r="I56" s="2" t="s">
        <v>124</v>
      </c>
      <c r="J56" s="2" t="s">
        <v>30</v>
      </c>
      <c r="K56" s="2" t="s">
        <v>30</v>
      </c>
      <c r="L56" s="2" t="s">
        <v>111</v>
      </c>
      <c r="M56" s="2" t="s">
        <v>31</v>
      </c>
      <c r="N56" s="2" t="s">
        <v>132</v>
      </c>
      <c r="O56" s="2" t="s">
        <v>113</v>
      </c>
      <c r="P56" s="2" t="s">
        <v>199</v>
      </c>
      <c r="Q56" s="2" t="s">
        <v>115</v>
      </c>
      <c r="R56" s="2" t="s">
        <v>116</v>
      </c>
      <c r="S56" s="2" t="s">
        <v>34</v>
      </c>
      <c r="T56" s="129">
        <v>5.9870000000000001</v>
      </c>
      <c r="U56" s="2" t="s">
        <v>360</v>
      </c>
      <c r="V56" s="139">
        <v>5.0200000000000002E-2</v>
      </c>
      <c r="W56" s="139">
        <v>4.7530000000000003E-2</v>
      </c>
      <c r="X56" s="4" t="s">
        <v>118</v>
      </c>
      <c r="Y56" s="4" t="s">
        <v>113</v>
      </c>
      <c r="Z56" s="129">
        <v>1700000</v>
      </c>
      <c r="AA56" s="137">
        <v>1</v>
      </c>
      <c r="AB56" s="147">
        <v>101.96</v>
      </c>
      <c r="AD56" s="129">
        <v>1733.32</v>
      </c>
      <c r="AG56" s="2" t="s">
        <v>36</v>
      </c>
      <c r="AH56" s="139">
        <v>4.2500000000000003E-3</v>
      </c>
      <c r="AI56" s="139">
        <v>1.51768906194972E-2</v>
      </c>
      <c r="AJ56" s="139">
        <v>2.2849769685426699E-3</v>
      </c>
    </row>
    <row r="57" spans="1:36" x14ac:dyDescent="0.3">
      <c r="A57" s="2">
        <v>423</v>
      </c>
      <c r="B57" s="2">
        <v>423</v>
      </c>
      <c r="C57" s="2" t="s">
        <v>356</v>
      </c>
      <c r="D57" s="2" t="s">
        <v>357</v>
      </c>
      <c r="E57" s="4" t="s">
        <v>106</v>
      </c>
      <c r="F57" s="2" t="s">
        <v>361</v>
      </c>
      <c r="G57" s="2" t="s">
        <v>362</v>
      </c>
      <c r="H57" s="2" t="s">
        <v>109</v>
      </c>
      <c r="I57" s="2" t="s">
        <v>124</v>
      </c>
      <c r="J57" s="2" t="s">
        <v>30</v>
      </c>
      <c r="K57" s="2" t="s">
        <v>30</v>
      </c>
      <c r="L57" s="2" t="s">
        <v>111</v>
      </c>
      <c r="M57" s="2" t="s">
        <v>31</v>
      </c>
      <c r="N57" s="2" t="s">
        <v>132</v>
      </c>
      <c r="O57" s="2" t="s">
        <v>113</v>
      </c>
      <c r="P57" s="2" t="s">
        <v>343</v>
      </c>
      <c r="Q57" s="2" t="s">
        <v>115</v>
      </c>
      <c r="R57" s="2" t="s">
        <v>116</v>
      </c>
      <c r="S57" s="2" t="s">
        <v>34</v>
      </c>
      <c r="T57" s="129">
        <v>8.0039999999999996</v>
      </c>
      <c r="U57" s="2" t="s">
        <v>363</v>
      </c>
      <c r="V57" s="139">
        <v>5.1799999999999999E-2</v>
      </c>
      <c r="W57" s="139">
        <v>5.271E-2</v>
      </c>
      <c r="X57" s="4" t="s">
        <v>118</v>
      </c>
      <c r="Y57" s="4" t="s">
        <v>113</v>
      </c>
      <c r="Z57" s="129">
        <v>1100000</v>
      </c>
      <c r="AA57" s="137">
        <v>1</v>
      </c>
      <c r="AB57" s="147">
        <v>100.08</v>
      </c>
      <c r="AD57" s="129">
        <v>1100.8800000000001</v>
      </c>
      <c r="AG57" s="2" t="s">
        <v>36</v>
      </c>
      <c r="AH57" s="139">
        <v>0</v>
      </c>
      <c r="AI57" s="139">
        <v>9.6392676165924507E-3</v>
      </c>
      <c r="AJ57" s="139">
        <v>1.45125276644201E-3</v>
      </c>
    </row>
    <row r="58" spans="1:36" x14ac:dyDescent="0.3">
      <c r="A58" s="2">
        <v>423</v>
      </c>
      <c r="B58" s="2">
        <v>423</v>
      </c>
      <c r="C58" s="2" t="s">
        <v>364</v>
      </c>
      <c r="D58" s="2" t="s">
        <v>365</v>
      </c>
      <c r="E58" s="4" t="s">
        <v>106</v>
      </c>
      <c r="F58" s="2" t="s">
        <v>366</v>
      </c>
      <c r="G58" s="2" t="s">
        <v>367</v>
      </c>
      <c r="H58" s="2" t="s">
        <v>109</v>
      </c>
      <c r="I58" s="2" t="s">
        <v>110</v>
      </c>
      <c r="J58" s="2" t="s">
        <v>30</v>
      </c>
      <c r="K58" s="2" t="s">
        <v>30</v>
      </c>
      <c r="L58" s="2" t="s">
        <v>111</v>
      </c>
      <c r="M58" s="2" t="s">
        <v>31</v>
      </c>
      <c r="N58" s="2" t="s">
        <v>112</v>
      </c>
      <c r="O58" s="2" t="s">
        <v>113</v>
      </c>
      <c r="P58" s="2" t="s">
        <v>368</v>
      </c>
      <c r="Q58" s="2" t="s">
        <v>115</v>
      </c>
      <c r="R58" s="2" t="s">
        <v>116</v>
      </c>
      <c r="S58" s="2" t="s">
        <v>34</v>
      </c>
      <c r="T58" s="129">
        <v>3.2679999999999998</v>
      </c>
      <c r="U58" s="2" t="s">
        <v>369</v>
      </c>
      <c r="V58" s="139">
        <v>2.07E-2</v>
      </c>
      <c r="W58" s="139">
        <v>4.1239999999999999E-2</v>
      </c>
      <c r="X58" s="4" t="s">
        <v>118</v>
      </c>
      <c r="Y58" s="4" t="s">
        <v>113</v>
      </c>
      <c r="Z58" s="129">
        <v>1582823.07</v>
      </c>
      <c r="AA58" s="137">
        <v>1</v>
      </c>
      <c r="AB58" s="147">
        <v>109.03</v>
      </c>
      <c r="AD58" s="129">
        <v>1725.752</v>
      </c>
      <c r="AG58" s="2" t="s">
        <v>36</v>
      </c>
      <c r="AH58" s="139">
        <v>3.7929999999999999E-3</v>
      </c>
      <c r="AI58" s="139">
        <v>1.51106254110576E-2</v>
      </c>
      <c r="AJ58" s="139">
        <v>2.2750003218832099E-3</v>
      </c>
    </row>
    <row r="59" spans="1:36" x14ac:dyDescent="0.3">
      <c r="A59" s="2">
        <v>423</v>
      </c>
      <c r="B59" s="2">
        <v>423</v>
      </c>
      <c r="C59" s="2" t="s">
        <v>370</v>
      </c>
      <c r="D59" s="2" t="s">
        <v>371</v>
      </c>
      <c r="E59" s="4" t="s">
        <v>372</v>
      </c>
      <c r="F59" s="2" t="s">
        <v>373</v>
      </c>
      <c r="G59" s="2" t="s">
        <v>374</v>
      </c>
      <c r="H59" s="2" t="s">
        <v>109</v>
      </c>
      <c r="I59" s="2" t="s">
        <v>124</v>
      </c>
      <c r="J59" s="2" t="s">
        <v>30</v>
      </c>
      <c r="K59" s="2" t="s">
        <v>79</v>
      </c>
      <c r="L59" s="2" t="s">
        <v>111</v>
      </c>
      <c r="M59" s="2" t="s">
        <v>31</v>
      </c>
      <c r="N59" s="2" t="s">
        <v>375</v>
      </c>
      <c r="O59" s="2" t="s">
        <v>113</v>
      </c>
      <c r="P59" s="2" t="s">
        <v>225</v>
      </c>
      <c r="Q59" s="2" t="s">
        <v>140</v>
      </c>
      <c r="R59" s="2" t="s">
        <v>116</v>
      </c>
      <c r="S59" s="2" t="s">
        <v>34</v>
      </c>
      <c r="T59" s="129">
        <v>2.2909999999999999</v>
      </c>
      <c r="U59" s="2" t="s">
        <v>376</v>
      </c>
      <c r="V59" s="139">
        <v>6.5000000000000002E-2</v>
      </c>
      <c r="W59" s="139">
        <v>5.1970000000000002E-2</v>
      </c>
      <c r="X59" s="4" t="s">
        <v>118</v>
      </c>
      <c r="Y59" s="4" t="s">
        <v>113</v>
      </c>
      <c r="Z59" s="129">
        <v>1325000</v>
      </c>
      <c r="AA59" s="137">
        <v>1</v>
      </c>
      <c r="AB59" s="147">
        <v>104.84</v>
      </c>
      <c r="AD59" s="129">
        <v>1389.13</v>
      </c>
      <c r="AG59" s="2" t="s">
        <v>36</v>
      </c>
      <c r="AH59" s="139">
        <v>2.65E-3</v>
      </c>
      <c r="AI59" s="139">
        <v>1.2163174754957E-2</v>
      </c>
      <c r="AJ59" s="139">
        <v>1.8312429651256999E-3</v>
      </c>
    </row>
    <row r="60" spans="1:36" x14ac:dyDescent="0.3">
      <c r="A60" s="2">
        <v>423</v>
      </c>
      <c r="B60" s="2">
        <v>423</v>
      </c>
      <c r="C60" s="2" t="s">
        <v>377</v>
      </c>
      <c r="D60" s="2" t="s">
        <v>378</v>
      </c>
      <c r="E60" s="4" t="s">
        <v>106</v>
      </c>
      <c r="F60" s="2" t="s">
        <v>379</v>
      </c>
      <c r="G60" s="2" t="s">
        <v>380</v>
      </c>
      <c r="H60" s="2" t="s">
        <v>109</v>
      </c>
      <c r="I60" s="2" t="s">
        <v>110</v>
      </c>
      <c r="J60" s="2" t="s">
        <v>30</v>
      </c>
      <c r="K60" s="2" t="s">
        <v>30</v>
      </c>
      <c r="L60" s="2" t="s">
        <v>111</v>
      </c>
      <c r="M60" s="2" t="s">
        <v>31</v>
      </c>
      <c r="N60" s="2" t="s">
        <v>138</v>
      </c>
      <c r="O60" s="2" t="s">
        <v>113</v>
      </c>
      <c r="P60" s="2" t="s">
        <v>235</v>
      </c>
      <c r="Q60" s="2" t="s">
        <v>140</v>
      </c>
      <c r="R60" s="2" t="s">
        <v>116</v>
      </c>
      <c r="S60" s="2" t="s">
        <v>34</v>
      </c>
      <c r="T60" s="129">
        <v>4.0590000000000002</v>
      </c>
      <c r="U60" s="2" t="s">
        <v>381</v>
      </c>
      <c r="V60" s="139">
        <v>1.6500000000000001E-2</v>
      </c>
      <c r="W60" s="139">
        <v>2.5270000000000001E-2</v>
      </c>
      <c r="X60" s="4" t="s">
        <v>118</v>
      </c>
      <c r="Y60" s="4" t="s">
        <v>113</v>
      </c>
      <c r="Z60" s="129">
        <v>1300000</v>
      </c>
      <c r="AA60" s="137">
        <v>1</v>
      </c>
      <c r="AB60" s="147">
        <v>116.12</v>
      </c>
      <c r="AD60" s="129">
        <v>1509.56</v>
      </c>
      <c r="AG60" s="2" t="s">
        <v>36</v>
      </c>
      <c r="AH60" s="139">
        <v>6.1399999999999996E-4</v>
      </c>
      <c r="AI60" s="139">
        <v>1.32176557147948E-2</v>
      </c>
      <c r="AJ60" s="139">
        <v>1.9900017496095801E-3</v>
      </c>
    </row>
    <row r="61" spans="1:36" x14ac:dyDescent="0.3">
      <c r="A61" s="2">
        <v>423</v>
      </c>
      <c r="B61" s="2">
        <v>423</v>
      </c>
      <c r="C61" s="2" t="s">
        <v>382</v>
      </c>
      <c r="D61" s="2" t="s">
        <v>383</v>
      </c>
      <c r="E61" s="4" t="s">
        <v>121</v>
      </c>
      <c r="F61" s="2" t="s">
        <v>384</v>
      </c>
      <c r="G61" s="2" t="s">
        <v>385</v>
      </c>
      <c r="H61" s="2" t="s">
        <v>109</v>
      </c>
      <c r="I61" s="2" t="s">
        <v>386</v>
      </c>
      <c r="J61" s="2" t="s">
        <v>30</v>
      </c>
      <c r="K61" s="2" t="s">
        <v>79</v>
      </c>
      <c r="L61" s="2" t="s">
        <v>111</v>
      </c>
      <c r="M61" s="2" t="s">
        <v>31</v>
      </c>
      <c r="N61" s="2" t="s">
        <v>342</v>
      </c>
      <c r="O61" s="2" t="s">
        <v>113</v>
      </c>
      <c r="P61" s="2" t="s">
        <v>343</v>
      </c>
      <c r="Q61" s="2" t="s">
        <v>115</v>
      </c>
      <c r="R61" s="2" t="s">
        <v>116</v>
      </c>
      <c r="S61" s="2" t="s">
        <v>34</v>
      </c>
      <c r="T61" s="129">
        <v>0.872</v>
      </c>
      <c r="U61" s="2" t="s">
        <v>387</v>
      </c>
      <c r="V61" s="139">
        <v>7.8259999999999996E-2</v>
      </c>
      <c r="W61" s="139">
        <v>5.7520000000000002E-2</v>
      </c>
      <c r="X61" s="4" t="s">
        <v>118</v>
      </c>
      <c r="Y61" s="4" t="s">
        <v>113</v>
      </c>
      <c r="Z61" s="129">
        <v>951000</v>
      </c>
      <c r="AA61" s="137">
        <v>1</v>
      </c>
      <c r="AB61" s="147">
        <v>92.44</v>
      </c>
      <c r="AD61" s="129">
        <v>879.10400000000004</v>
      </c>
      <c r="AG61" s="2" t="s">
        <v>36</v>
      </c>
      <c r="AH61" s="139">
        <v>2.2590000000000002E-3</v>
      </c>
      <c r="AI61" s="139">
        <v>7.6974080503996196E-3</v>
      </c>
      <c r="AJ61" s="139">
        <v>1.1588935147258E-3</v>
      </c>
    </row>
    <row r="62" spans="1:36" x14ac:dyDescent="0.3">
      <c r="A62" s="2">
        <v>423</v>
      </c>
      <c r="B62" s="2">
        <v>423</v>
      </c>
      <c r="C62" s="2" t="s">
        <v>388</v>
      </c>
      <c r="D62" s="2" t="s">
        <v>389</v>
      </c>
      <c r="E62" s="4" t="s">
        <v>106</v>
      </c>
      <c r="F62" s="2" t="s">
        <v>390</v>
      </c>
      <c r="G62" s="2" t="s">
        <v>391</v>
      </c>
      <c r="H62" s="2" t="s">
        <v>109</v>
      </c>
      <c r="I62" s="2" t="s">
        <v>110</v>
      </c>
      <c r="J62" s="2" t="s">
        <v>30</v>
      </c>
      <c r="K62" s="2" t="s">
        <v>30</v>
      </c>
      <c r="L62" s="2" t="s">
        <v>111</v>
      </c>
      <c r="M62" s="2" t="s">
        <v>31</v>
      </c>
      <c r="N62" s="2" t="s">
        <v>138</v>
      </c>
      <c r="O62" s="2" t="s">
        <v>113</v>
      </c>
      <c r="P62" s="2" t="s">
        <v>392</v>
      </c>
      <c r="Q62" s="2" t="s">
        <v>140</v>
      </c>
      <c r="R62" s="2" t="s">
        <v>116</v>
      </c>
      <c r="S62" s="2" t="s">
        <v>34</v>
      </c>
      <c r="T62" s="129">
        <v>2.4140000000000001</v>
      </c>
      <c r="U62" s="2" t="s">
        <v>393</v>
      </c>
      <c r="V62" s="139">
        <v>1.34E-2</v>
      </c>
      <c r="W62" s="139">
        <v>2.8539999999999999E-2</v>
      </c>
      <c r="X62" s="4" t="s">
        <v>118</v>
      </c>
      <c r="Y62" s="4" t="s">
        <v>113</v>
      </c>
      <c r="Z62" s="129">
        <v>2508167.2400000002</v>
      </c>
      <c r="AA62" s="137">
        <v>1</v>
      </c>
      <c r="AB62" s="147">
        <v>116.33</v>
      </c>
      <c r="AD62" s="129">
        <v>2917.7510000000002</v>
      </c>
      <c r="AG62" s="2" t="s">
        <v>36</v>
      </c>
      <c r="AH62" s="139">
        <v>1.1349999999999999E-3</v>
      </c>
      <c r="AI62" s="139">
        <v>2.55477274983936E-2</v>
      </c>
      <c r="AJ62" s="139">
        <v>3.8463721190321E-3</v>
      </c>
    </row>
    <row r="63" spans="1:36" x14ac:dyDescent="0.3">
      <c r="A63" s="2">
        <v>423</v>
      </c>
      <c r="B63" s="2">
        <v>423</v>
      </c>
      <c r="C63" s="2" t="s">
        <v>388</v>
      </c>
      <c r="D63" s="2" t="s">
        <v>389</v>
      </c>
      <c r="E63" s="4" t="s">
        <v>106</v>
      </c>
      <c r="F63" s="2" t="s">
        <v>394</v>
      </c>
      <c r="G63" s="2" t="s">
        <v>395</v>
      </c>
      <c r="H63" s="2" t="s">
        <v>109</v>
      </c>
      <c r="I63" s="2" t="s">
        <v>110</v>
      </c>
      <c r="J63" s="2" t="s">
        <v>30</v>
      </c>
      <c r="K63" s="2" t="s">
        <v>30</v>
      </c>
      <c r="L63" s="2" t="s">
        <v>111</v>
      </c>
      <c r="M63" s="2" t="s">
        <v>31</v>
      </c>
      <c r="N63" s="2" t="s">
        <v>138</v>
      </c>
      <c r="O63" s="2" t="s">
        <v>113</v>
      </c>
      <c r="P63" s="2" t="s">
        <v>392</v>
      </c>
      <c r="Q63" s="2" t="s">
        <v>140</v>
      </c>
      <c r="R63" s="2" t="s">
        <v>116</v>
      </c>
      <c r="S63" s="2" t="s">
        <v>34</v>
      </c>
      <c r="T63" s="129">
        <v>6.157</v>
      </c>
      <c r="U63" s="2" t="s">
        <v>396</v>
      </c>
      <c r="V63" s="139">
        <v>8.9999999999999993E-3</v>
      </c>
      <c r="W63" s="139">
        <v>2.7810000000000001E-2</v>
      </c>
      <c r="X63" s="4" t="s">
        <v>118</v>
      </c>
      <c r="Y63" s="4" t="s">
        <v>113</v>
      </c>
      <c r="Z63" s="129">
        <v>3641991.78</v>
      </c>
      <c r="AA63" s="137">
        <v>1</v>
      </c>
      <c r="AB63" s="147">
        <v>104.46</v>
      </c>
      <c r="AD63" s="129">
        <v>3804.4250000000002</v>
      </c>
      <c r="AG63" s="2" t="s">
        <v>36</v>
      </c>
      <c r="AH63" s="139">
        <v>1.351E-3</v>
      </c>
      <c r="AI63" s="139">
        <v>3.3311411757501401E-2</v>
      </c>
      <c r="AJ63" s="139">
        <v>5.0152439365774596E-3</v>
      </c>
    </row>
    <row r="64" spans="1:36" x14ac:dyDescent="0.3">
      <c r="A64" s="2">
        <v>423</v>
      </c>
      <c r="B64" s="2">
        <v>423</v>
      </c>
      <c r="C64" s="2" t="s">
        <v>397</v>
      </c>
      <c r="D64" s="2" t="s">
        <v>398</v>
      </c>
      <c r="E64" s="4" t="s">
        <v>106</v>
      </c>
      <c r="F64" s="2" t="s">
        <v>399</v>
      </c>
      <c r="G64" s="2" t="s">
        <v>400</v>
      </c>
      <c r="H64" s="2" t="s">
        <v>109</v>
      </c>
      <c r="I64" s="2" t="s">
        <v>124</v>
      </c>
      <c r="J64" s="2" t="s">
        <v>30</v>
      </c>
      <c r="K64" s="2" t="s">
        <v>30</v>
      </c>
      <c r="L64" s="2" t="s">
        <v>111</v>
      </c>
      <c r="M64" s="2" t="s">
        <v>31</v>
      </c>
      <c r="N64" s="2" t="s">
        <v>234</v>
      </c>
      <c r="O64" s="2" t="s">
        <v>113</v>
      </c>
      <c r="P64" s="2" t="s">
        <v>235</v>
      </c>
      <c r="Q64" s="2" t="s">
        <v>140</v>
      </c>
      <c r="R64" s="2" t="s">
        <v>116</v>
      </c>
      <c r="S64" s="2" t="s">
        <v>34</v>
      </c>
      <c r="T64" s="129">
        <v>2.9129999999999998</v>
      </c>
      <c r="U64" s="2" t="s">
        <v>401</v>
      </c>
      <c r="V64" s="139">
        <v>2.5000000000000001E-2</v>
      </c>
      <c r="W64" s="139">
        <v>4.462E-2</v>
      </c>
      <c r="X64" s="4" t="s">
        <v>118</v>
      </c>
      <c r="Y64" s="4" t="s">
        <v>113</v>
      </c>
      <c r="Z64" s="129">
        <v>4000000</v>
      </c>
      <c r="AA64" s="137">
        <v>1</v>
      </c>
      <c r="AB64" s="147">
        <v>96.5</v>
      </c>
      <c r="AD64" s="129">
        <v>3860</v>
      </c>
      <c r="AG64" s="2" t="s">
        <v>36</v>
      </c>
      <c r="AH64" s="139">
        <v>1.9719999999999998E-3</v>
      </c>
      <c r="AI64" s="139">
        <v>3.37980279413259E-2</v>
      </c>
      <c r="AJ64" s="139">
        <v>5.0885070838475998E-3</v>
      </c>
    </row>
    <row r="65" spans="1:36" x14ac:dyDescent="0.3">
      <c r="A65" s="2">
        <v>423</v>
      </c>
      <c r="B65" s="2">
        <v>423</v>
      </c>
      <c r="C65" s="2" t="s">
        <v>397</v>
      </c>
      <c r="D65" s="2" t="s">
        <v>398</v>
      </c>
      <c r="E65" s="4" t="s">
        <v>106</v>
      </c>
      <c r="F65" s="2" t="s">
        <v>402</v>
      </c>
      <c r="G65" s="2" t="s">
        <v>403</v>
      </c>
      <c r="H65" s="2" t="s">
        <v>109</v>
      </c>
      <c r="I65" s="2" t="s">
        <v>110</v>
      </c>
      <c r="J65" s="2" t="s">
        <v>30</v>
      </c>
      <c r="K65" s="2" t="s">
        <v>30</v>
      </c>
      <c r="L65" s="2" t="s">
        <v>111</v>
      </c>
      <c r="M65" s="2" t="s">
        <v>31</v>
      </c>
      <c r="N65" s="2" t="s">
        <v>234</v>
      </c>
      <c r="O65" s="2" t="s">
        <v>113</v>
      </c>
      <c r="P65" s="2" t="s">
        <v>235</v>
      </c>
      <c r="Q65" s="2" t="s">
        <v>140</v>
      </c>
      <c r="R65" s="2" t="s">
        <v>116</v>
      </c>
      <c r="S65" s="2" t="s">
        <v>34</v>
      </c>
      <c r="T65" s="129">
        <v>3.073</v>
      </c>
      <c r="U65" s="2" t="s">
        <v>401</v>
      </c>
      <c r="V65" s="139">
        <v>1E-3</v>
      </c>
      <c r="W65" s="139">
        <v>2.538E-2</v>
      </c>
      <c r="X65" s="4" t="s">
        <v>118</v>
      </c>
      <c r="Y65" s="4" t="s">
        <v>113</v>
      </c>
      <c r="Z65" s="129">
        <v>2431537.5099999998</v>
      </c>
      <c r="AA65" s="137">
        <v>1</v>
      </c>
      <c r="AB65" s="147">
        <v>107.45</v>
      </c>
      <c r="AD65" s="129">
        <v>2612.6869999999999</v>
      </c>
      <c r="AG65" s="2" t="s">
        <v>36</v>
      </c>
      <c r="AH65" s="139">
        <v>2.4710000000000001E-3</v>
      </c>
      <c r="AI65" s="139">
        <v>2.2876598463669E-2</v>
      </c>
      <c r="AJ65" s="139">
        <v>3.4442167317810198E-3</v>
      </c>
    </row>
    <row r="66" spans="1:36" x14ac:dyDescent="0.3">
      <c r="A66" s="2">
        <v>423</v>
      </c>
      <c r="B66" s="2">
        <v>423</v>
      </c>
      <c r="C66" s="2" t="s">
        <v>397</v>
      </c>
      <c r="D66" s="2" t="s">
        <v>398</v>
      </c>
      <c r="E66" s="4" t="s">
        <v>106</v>
      </c>
      <c r="F66" s="2" t="s">
        <v>404</v>
      </c>
      <c r="G66" s="2" t="s">
        <v>405</v>
      </c>
      <c r="H66" s="2" t="s">
        <v>109</v>
      </c>
      <c r="I66" s="2" t="s">
        <v>110</v>
      </c>
      <c r="J66" s="2" t="s">
        <v>30</v>
      </c>
      <c r="K66" s="2" t="s">
        <v>30</v>
      </c>
      <c r="L66" s="2" t="s">
        <v>111</v>
      </c>
      <c r="M66" s="2" t="s">
        <v>31</v>
      </c>
      <c r="N66" s="2" t="s">
        <v>234</v>
      </c>
      <c r="O66" s="2" t="s">
        <v>113</v>
      </c>
      <c r="P66" s="2" t="s">
        <v>235</v>
      </c>
      <c r="Q66" s="2" t="s">
        <v>140</v>
      </c>
      <c r="R66" s="2" t="s">
        <v>116</v>
      </c>
      <c r="S66" s="2" t="s">
        <v>34</v>
      </c>
      <c r="T66" s="129">
        <v>3.4510000000000001</v>
      </c>
      <c r="U66" s="2" t="s">
        <v>406</v>
      </c>
      <c r="V66" s="139">
        <v>1.3899999999999999E-2</v>
      </c>
      <c r="W66" s="139">
        <v>2.521E-2</v>
      </c>
      <c r="X66" s="4" t="s">
        <v>118</v>
      </c>
      <c r="Y66" s="4" t="s">
        <v>113</v>
      </c>
      <c r="Z66" s="129">
        <v>2270844.4700000002</v>
      </c>
      <c r="AA66" s="137">
        <v>1</v>
      </c>
      <c r="AB66" s="147">
        <v>107.22</v>
      </c>
      <c r="AD66" s="129">
        <v>2434.799</v>
      </c>
      <c r="AG66" s="2" t="s">
        <v>36</v>
      </c>
      <c r="AH66" s="139">
        <v>1.4189999999999999E-3</v>
      </c>
      <c r="AI66" s="139">
        <v>2.13190206034851E-2</v>
      </c>
      <c r="AJ66" s="139">
        <v>3.20971352381428E-3</v>
      </c>
    </row>
    <row r="67" spans="1:36" x14ac:dyDescent="0.3">
      <c r="A67" s="2">
        <v>423</v>
      </c>
      <c r="B67" s="2">
        <v>423</v>
      </c>
      <c r="C67" s="2" t="s">
        <v>397</v>
      </c>
      <c r="D67" s="2" t="s">
        <v>398</v>
      </c>
      <c r="E67" s="4" t="s">
        <v>106</v>
      </c>
      <c r="F67" s="2" t="s">
        <v>407</v>
      </c>
      <c r="G67" s="2" t="s">
        <v>408</v>
      </c>
      <c r="H67" s="2" t="s">
        <v>109</v>
      </c>
      <c r="I67" s="2" t="s">
        <v>110</v>
      </c>
      <c r="J67" s="2" t="s">
        <v>30</v>
      </c>
      <c r="K67" s="2" t="s">
        <v>30</v>
      </c>
      <c r="L67" s="2" t="s">
        <v>111</v>
      </c>
      <c r="M67" s="2" t="s">
        <v>31</v>
      </c>
      <c r="N67" s="2" t="s">
        <v>234</v>
      </c>
      <c r="O67" s="2" t="s">
        <v>113</v>
      </c>
      <c r="P67" s="2" t="s">
        <v>235</v>
      </c>
      <c r="Q67" s="2" t="s">
        <v>140</v>
      </c>
      <c r="R67" s="2" t="s">
        <v>116</v>
      </c>
      <c r="S67" s="2" t="s">
        <v>34</v>
      </c>
      <c r="T67" s="129">
        <v>1.542</v>
      </c>
      <c r="U67" s="2" t="s">
        <v>409</v>
      </c>
      <c r="V67" s="139">
        <v>6.0000000000000001E-3</v>
      </c>
      <c r="W67" s="139">
        <v>2.7130000000000001E-2</v>
      </c>
      <c r="X67" s="4" t="s">
        <v>118</v>
      </c>
      <c r="Y67" s="4" t="s">
        <v>113</v>
      </c>
      <c r="Z67" s="129">
        <v>852900.01</v>
      </c>
      <c r="AA67" s="137">
        <v>1</v>
      </c>
      <c r="AB67" s="147">
        <v>116.21</v>
      </c>
      <c r="AD67" s="129">
        <v>991.15499999999997</v>
      </c>
      <c r="AG67" s="2" t="s">
        <v>36</v>
      </c>
      <c r="AH67" s="139">
        <v>1.2780000000000001E-3</v>
      </c>
      <c r="AI67" s="139">
        <v>8.6785201603042095E-3</v>
      </c>
      <c r="AJ67" s="139">
        <v>1.30660615434978E-3</v>
      </c>
    </row>
    <row r="68" spans="1:36" x14ac:dyDescent="0.3">
      <c r="A68" s="2">
        <v>423</v>
      </c>
      <c r="B68" s="2">
        <v>423</v>
      </c>
      <c r="C68" s="2" t="s">
        <v>397</v>
      </c>
      <c r="D68" s="2" t="s">
        <v>398</v>
      </c>
      <c r="E68" s="4" t="s">
        <v>106</v>
      </c>
      <c r="F68" s="2" t="s">
        <v>410</v>
      </c>
      <c r="G68" s="2" t="s">
        <v>411</v>
      </c>
      <c r="H68" s="2" t="s">
        <v>109</v>
      </c>
      <c r="I68" s="2" t="s">
        <v>110</v>
      </c>
      <c r="J68" s="2" t="s">
        <v>30</v>
      </c>
      <c r="K68" s="2" t="s">
        <v>30</v>
      </c>
      <c r="L68" s="2" t="s">
        <v>111</v>
      </c>
      <c r="M68" s="2" t="s">
        <v>31</v>
      </c>
      <c r="N68" s="2" t="s">
        <v>234</v>
      </c>
      <c r="O68" s="2" t="s">
        <v>113</v>
      </c>
      <c r="P68" s="2" t="s">
        <v>235</v>
      </c>
      <c r="Q68" s="2" t="s">
        <v>140</v>
      </c>
      <c r="R68" s="2" t="s">
        <v>116</v>
      </c>
      <c r="S68" s="2" t="s">
        <v>34</v>
      </c>
      <c r="T68" s="129">
        <v>4.9800000000000004</v>
      </c>
      <c r="U68" s="2" t="s">
        <v>412</v>
      </c>
      <c r="V68" s="139">
        <v>2.6100000000000002E-2</v>
      </c>
      <c r="W68" s="139">
        <v>2.5860000000000001E-2</v>
      </c>
      <c r="X68" s="4" t="s">
        <v>118</v>
      </c>
      <c r="Y68" s="4" t="s">
        <v>113</v>
      </c>
      <c r="Z68" s="129">
        <v>2200000</v>
      </c>
      <c r="AA68" s="137">
        <v>1</v>
      </c>
      <c r="AB68" s="147">
        <v>101.11</v>
      </c>
      <c r="AD68" s="129">
        <v>2224.42</v>
      </c>
      <c r="AG68" s="2" t="s">
        <v>36</v>
      </c>
      <c r="AH68" s="139">
        <v>6.4300000000000002E-4</v>
      </c>
      <c r="AI68" s="139">
        <v>1.9476945417938901E-2</v>
      </c>
      <c r="AJ68" s="139">
        <v>2.93237744234515E-3</v>
      </c>
    </row>
    <row r="69" spans="1:36" x14ac:dyDescent="0.3">
      <c r="A69" s="2">
        <v>423</v>
      </c>
      <c r="B69" s="2">
        <v>423</v>
      </c>
      <c r="C69" s="2" t="s">
        <v>397</v>
      </c>
      <c r="D69" s="2" t="s">
        <v>398</v>
      </c>
      <c r="E69" s="4" t="s">
        <v>106</v>
      </c>
      <c r="F69" s="2" t="s">
        <v>413</v>
      </c>
      <c r="G69" s="2" t="s">
        <v>414</v>
      </c>
      <c r="H69" s="2" t="s">
        <v>109</v>
      </c>
      <c r="I69" s="2" t="s">
        <v>110</v>
      </c>
      <c r="J69" s="2" t="s">
        <v>30</v>
      </c>
      <c r="K69" s="2" t="s">
        <v>30</v>
      </c>
      <c r="L69" s="2" t="s">
        <v>111</v>
      </c>
      <c r="M69" s="2" t="s">
        <v>31</v>
      </c>
      <c r="N69" s="2" t="s">
        <v>234</v>
      </c>
      <c r="O69" s="2" t="s">
        <v>113</v>
      </c>
      <c r="P69" s="2" t="s">
        <v>146</v>
      </c>
      <c r="Q69" s="2" t="s">
        <v>140</v>
      </c>
      <c r="R69" s="2" t="s">
        <v>116</v>
      </c>
      <c r="S69" s="2" t="s">
        <v>34</v>
      </c>
      <c r="T69" s="129">
        <v>6.2939999999999996</v>
      </c>
      <c r="U69" s="2" t="s">
        <v>415</v>
      </c>
      <c r="V69" s="139">
        <v>3.4500000000000003E-2</v>
      </c>
      <c r="W69" s="139">
        <v>2.9739999999999999E-2</v>
      </c>
      <c r="X69" s="4" t="s">
        <v>118</v>
      </c>
      <c r="Y69" s="4" t="s">
        <v>113</v>
      </c>
      <c r="Z69" s="129">
        <v>1400000</v>
      </c>
      <c r="AA69" s="137">
        <v>1</v>
      </c>
      <c r="AB69" s="147">
        <v>108.65</v>
      </c>
      <c r="AD69" s="129">
        <v>1521.1</v>
      </c>
      <c r="AG69" s="2" t="s">
        <v>36</v>
      </c>
      <c r="AH69" s="139">
        <v>9.5100000000000002E-4</v>
      </c>
      <c r="AI69" s="139">
        <v>1.3318699559987299E-2</v>
      </c>
      <c r="AJ69" s="139">
        <v>2.0052145402177702E-3</v>
      </c>
    </row>
    <row r="70" spans="1:36" x14ac:dyDescent="0.3">
      <c r="A70" s="2">
        <v>423</v>
      </c>
      <c r="B70" s="2">
        <v>423</v>
      </c>
      <c r="C70" s="2" t="s">
        <v>397</v>
      </c>
      <c r="D70" s="2" t="s">
        <v>398</v>
      </c>
      <c r="E70" s="4" t="s">
        <v>106</v>
      </c>
      <c r="F70" s="2" t="s">
        <v>416</v>
      </c>
      <c r="G70" s="2" t="s">
        <v>417</v>
      </c>
      <c r="H70" s="2" t="s">
        <v>109</v>
      </c>
      <c r="I70" s="2" t="s">
        <v>110</v>
      </c>
      <c r="J70" s="2" t="s">
        <v>30</v>
      </c>
      <c r="K70" s="2" t="s">
        <v>30</v>
      </c>
      <c r="L70" s="2" t="s">
        <v>111</v>
      </c>
      <c r="M70" s="2" t="s">
        <v>31</v>
      </c>
      <c r="N70" s="2" t="s">
        <v>234</v>
      </c>
      <c r="O70" s="2" t="s">
        <v>113</v>
      </c>
      <c r="P70" s="2" t="s">
        <v>146</v>
      </c>
      <c r="Q70" s="2" t="s">
        <v>140</v>
      </c>
      <c r="R70" s="2" t="s">
        <v>116</v>
      </c>
      <c r="S70" s="2" t="s">
        <v>34</v>
      </c>
      <c r="T70" s="129">
        <v>2.41</v>
      </c>
      <c r="U70" s="2" t="s">
        <v>418</v>
      </c>
      <c r="V70" s="139">
        <v>8.3999999999999995E-3</v>
      </c>
      <c r="W70" s="139">
        <v>2.9819999999999999E-2</v>
      </c>
      <c r="X70" s="4" t="s">
        <v>118</v>
      </c>
      <c r="Y70" s="4" t="s">
        <v>113</v>
      </c>
      <c r="Z70" s="129">
        <v>1400000</v>
      </c>
      <c r="AA70" s="137">
        <v>1</v>
      </c>
      <c r="AB70" s="147">
        <v>110.11</v>
      </c>
      <c r="AD70" s="129">
        <v>1541.54</v>
      </c>
      <c r="AG70" s="2" t="s">
        <v>36</v>
      </c>
      <c r="AH70" s="139">
        <v>3.5209999999999998E-3</v>
      </c>
      <c r="AI70" s="139">
        <v>1.34976715006921E-2</v>
      </c>
      <c r="AJ70" s="139">
        <v>2.0321598989726502E-3</v>
      </c>
    </row>
    <row r="71" spans="1:36" x14ac:dyDescent="0.3">
      <c r="A71" s="2">
        <v>423</v>
      </c>
      <c r="B71" s="2">
        <v>423</v>
      </c>
      <c r="C71" s="2" t="s">
        <v>419</v>
      </c>
      <c r="D71" s="2" t="s">
        <v>420</v>
      </c>
      <c r="E71" s="4" t="s">
        <v>106</v>
      </c>
      <c r="F71" s="2" t="s">
        <v>421</v>
      </c>
      <c r="G71" s="2" t="s">
        <v>422</v>
      </c>
      <c r="H71" s="2" t="s">
        <v>109</v>
      </c>
      <c r="I71" s="2" t="s">
        <v>124</v>
      </c>
      <c r="J71" s="2" t="s">
        <v>30</v>
      </c>
      <c r="K71" s="2" t="s">
        <v>30</v>
      </c>
      <c r="L71" s="2" t="s">
        <v>111</v>
      </c>
      <c r="M71" s="2" t="s">
        <v>31</v>
      </c>
      <c r="N71" s="2" t="s">
        <v>423</v>
      </c>
      <c r="O71" s="2" t="s">
        <v>113</v>
      </c>
      <c r="P71" s="2" t="s">
        <v>146</v>
      </c>
      <c r="Q71" s="2" t="s">
        <v>140</v>
      </c>
      <c r="R71" s="2" t="s">
        <v>116</v>
      </c>
      <c r="S71" s="2" t="s">
        <v>34</v>
      </c>
      <c r="T71" s="129">
        <v>0.64</v>
      </c>
      <c r="U71" s="2" t="s">
        <v>424</v>
      </c>
      <c r="V71" s="139">
        <v>2.29E-2</v>
      </c>
      <c r="W71" s="139">
        <v>4.5589999999999999E-2</v>
      </c>
      <c r="X71" s="4" t="s">
        <v>118</v>
      </c>
      <c r="Y71" s="4" t="s">
        <v>113</v>
      </c>
      <c r="Z71" s="129">
        <v>633461.55000000005</v>
      </c>
      <c r="AA71" s="137">
        <v>1</v>
      </c>
      <c r="AB71" s="147">
        <v>99.39</v>
      </c>
      <c r="AD71" s="129">
        <v>629.59699999999998</v>
      </c>
      <c r="AG71" s="2" t="s">
        <v>36</v>
      </c>
      <c r="AH71" s="139">
        <v>1.9120000000000001E-3</v>
      </c>
      <c r="AI71" s="139">
        <v>5.5127335970308299E-3</v>
      </c>
      <c r="AJ71" s="139">
        <v>8.2997694447008001E-4</v>
      </c>
    </row>
    <row r="72" spans="1:36" x14ac:dyDescent="0.3">
      <c r="A72" s="2">
        <v>423</v>
      </c>
      <c r="B72" s="2">
        <v>423</v>
      </c>
      <c r="C72" s="2" t="s">
        <v>425</v>
      </c>
      <c r="D72" s="2" t="s">
        <v>426</v>
      </c>
      <c r="E72" s="4" t="s">
        <v>106</v>
      </c>
      <c r="F72" s="2" t="s">
        <v>427</v>
      </c>
      <c r="G72" s="2" t="s">
        <v>428</v>
      </c>
      <c r="H72" s="2" t="s">
        <v>109</v>
      </c>
      <c r="I72" s="2" t="s">
        <v>124</v>
      </c>
      <c r="J72" s="2" t="s">
        <v>30</v>
      </c>
      <c r="K72" s="2" t="s">
        <v>30</v>
      </c>
      <c r="L72" s="2" t="s">
        <v>111</v>
      </c>
      <c r="M72" s="2" t="s">
        <v>31</v>
      </c>
      <c r="N72" s="2" t="s">
        <v>208</v>
      </c>
      <c r="O72" s="2" t="s">
        <v>113</v>
      </c>
      <c r="P72" s="2" t="s">
        <v>146</v>
      </c>
      <c r="Q72" s="2" t="s">
        <v>140</v>
      </c>
      <c r="R72" s="2" t="s">
        <v>116</v>
      </c>
      <c r="S72" s="2" t="s">
        <v>34</v>
      </c>
      <c r="T72" s="129">
        <v>2.8969999999999998</v>
      </c>
      <c r="U72" s="2" t="s">
        <v>44</v>
      </c>
      <c r="V72" s="139">
        <v>2.4299999999999999E-2</v>
      </c>
      <c r="W72" s="139">
        <v>4.6780000000000002E-2</v>
      </c>
      <c r="X72" s="4" t="s">
        <v>118</v>
      </c>
      <c r="Y72" s="4" t="s">
        <v>113</v>
      </c>
      <c r="Z72" s="129">
        <v>3050000</v>
      </c>
      <c r="AA72" s="137">
        <v>1</v>
      </c>
      <c r="AB72" s="147">
        <v>94.65</v>
      </c>
      <c r="AD72" s="129">
        <v>2886.8249999999998</v>
      </c>
      <c r="AG72" s="2" t="s">
        <v>36</v>
      </c>
      <c r="AH72" s="139">
        <v>2.0820000000000001E-3</v>
      </c>
      <c r="AI72" s="139">
        <v>2.52769409356783E-2</v>
      </c>
      <c r="AJ72" s="139">
        <v>3.8056034876498301E-3</v>
      </c>
    </row>
    <row r="73" spans="1:36" x14ac:dyDescent="0.3">
      <c r="A73" s="2">
        <v>423</v>
      </c>
      <c r="B73" s="2">
        <v>423</v>
      </c>
      <c r="C73" s="2" t="s">
        <v>429</v>
      </c>
      <c r="D73" s="2" t="s">
        <v>430</v>
      </c>
      <c r="E73" s="4" t="s">
        <v>106</v>
      </c>
      <c r="F73" s="2" t="s">
        <v>431</v>
      </c>
      <c r="G73" s="2" t="s">
        <v>432</v>
      </c>
      <c r="H73" s="2" t="s">
        <v>109</v>
      </c>
      <c r="I73" s="2" t="s">
        <v>110</v>
      </c>
      <c r="J73" s="2" t="s">
        <v>30</v>
      </c>
      <c r="K73" s="2" t="s">
        <v>30</v>
      </c>
      <c r="L73" s="2" t="s">
        <v>111</v>
      </c>
      <c r="M73" s="2" t="s">
        <v>31</v>
      </c>
      <c r="N73" s="2" t="s">
        <v>132</v>
      </c>
      <c r="O73" s="2" t="s">
        <v>113</v>
      </c>
      <c r="P73" s="2" t="s">
        <v>139</v>
      </c>
      <c r="Q73" s="2" t="s">
        <v>140</v>
      </c>
      <c r="R73" s="2" t="s">
        <v>116</v>
      </c>
      <c r="S73" s="2" t="s">
        <v>34</v>
      </c>
      <c r="T73" s="129">
        <v>1.054</v>
      </c>
      <c r="U73" s="2" t="s">
        <v>433</v>
      </c>
      <c r="V73" s="139">
        <v>2.2499999999999999E-2</v>
      </c>
      <c r="W73" s="139">
        <v>3.107E-2</v>
      </c>
      <c r="X73" s="4" t="s">
        <v>118</v>
      </c>
      <c r="Y73" s="4" t="s">
        <v>113</v>
      </c>
      <c r="Z73" s="129">
        <v>2000000</v>
      </c>
      <c r="AA73" s="137">
        <v>1</v>
      </c>
      <c r="AB73" s="147">
        <v>120.29</v>
      </c>
      <c r="AD73" s="129">
        <v>2405.8000000000002</v>
      </c>
      <c r="AG73" s="2" t="s">
        <v>36</v>
      </c>
      <c r="AH73" s="139">
        <v>4.8890000000000001E-3</v>
      </c>
      <c r="AI73" s="139">
        <v>2.1065102492549701E-2</v>
      </c>
      <c r="AJ73" s="139">
        <v>3.1714845446426301E-3</v>
      </c>
    </row>
    <row r="74" spans="1:36" x14ac:dyDescent="0.3">
      <c r="A74" s="2">
        <v>423</v>
      </c>
      <c r="B74" s="2">
        <v>423</v>
      </c>
      <c r="C74" s="2" t="s">
        <v>429</v>
      </c>
      <c r="D74" s="2" t="s">
        <v>430</v>
      </c>
      <c r="E74" s="4" t="s">
        <v>106</v>
      </c>
      <c r="F74" s="2" t="s">
        <v>434</v>
      </c>
      <c r="G74" s="2" t="s">
        <v>435</v>
      </c>
      <c r="H74" s="2" t="s">
        <v>109</v>
      </c>
      <c r="I74" s="2" t="s">
        <v>124</v>
      </c>
      <c r="J74" s="2" t="s">
        <v>30</v>
      </c>
      <c r="K74" s="2" t="s">
        <v>30</v>
      </c>
      <c r="L74" s="2" t="s">
        <v>111</v>
      </c>
      <c r="M74" s="2" t="s">
        <v>31</v>
      </c>
      <c r="N74" s="2" t="s">
        <v>132</v>
      </c>
      <c r="O74" s="2" t="s">
        <v>113</v>
      </c>
      <c r="P74" s="2" t="s">
        <v>139</v>
      </c>
      <c r="Q74" s="2" t="s">
        <v>140</v>
      </c>
      <c r="R74" s="2" t="s">
        <v>116</v>
      </c>
      <c r="S74" s="2" t="s">
        <v>34</v>
      </c>
      <c r="T74" s="129">
        <v>3.383</v>
      </c>
      <c r="U74" s="2" t="s">
        <v>209</v>
      </c>
      <c r="V74" s="139">
        <v>2.6200000000000001E-2</v>
      </c>
      <c r="W74" s="139">
        <v>4.5310000000000003E-2</v>
      </c>
      <c r="X74" s="4" t="s">
        <v>118</v>
      </c>
      <c r="Y74" s="4" t="s">
        <v>113</v>
      </c>
      <c r="Z74" s="129">
        <v>1100000</v>
      </c>
      <c r="AA74" s="137">
        <v>1</v>
      </c>
      <c r="AB74" s="147">
        <v>95.06</v>
      </c>
      <c r="AD74" s="129">
        <v>1045.6600000000001</v>
      </c>
      <c r="AG74" s="2" t="s">
        <v>36</v>
      </c>
      <c r="AH74" s="139">
        <v>8.4999999999999995E-4</v>
      </c>
      <c r="AI74" s="139">
        <v>9.1557631857841597E-3</v>
      </c>
      <c r="AJ74" s="139">
        <v>1.3784581132891399E-3</v>
      </c>
    </row>
    <row r="75" spans="1:36" x14ac:dyDescent="0.3">
      <c r="A75" s="2">
        <v>423</v>
      </c>
      <c r="B75" s="2">
        <v>423</v>
      </c>
      <c r="C75" s="2" t="s">
        <v>436</v>
      </c>
      <c r="D75" s="2" t="s">
        <v>437</v>
      </c>
      <c r="E75" s="4" t="s">
        <v>106</v>
      </c>
      <c r="F75" s="2" t="s">
        <v>438</v>
      </c>
      <c r="G75" s="2" t="s">
        <v>439</v>
      </c>
      <c r="H75" s="2" t="s">
        <v>109</v>
      </c>
      <c r="I75" s="2" t="s">
        <v>124</v>
      </c>
      <c r="J75" s="2" t="s">
        <v>30</v>
      </c>
      <c r="K75" s="2" t="s">
        <v>30</v>
      </c>
      <c r="L75" s="2" t="s">
        <v>111</v>
      </c>
      <c r="M75" s="2" t="s">
        <v>31</v>
      </c>
      <c r="N75" s="2" t="s">
        <v>280</v>
      </c>
      <c r="O75" s="2" t="s">
        <v>113</v>
      </c>
      <c r="P75" s="2" t="s">
        <v>146</v>
      </c>
      <c r="Q75" s="2" t="s">
        <v>140</v>
      </c>
      <c r="R75" s="2" t="s">
        <v>116</v>
      </c>
      <c r="S75" s="2" t="s">
        <v>34</v>
      </c>
      <c r="T75" s="129">
        <v>1.3779999999999999</v>
      </c>
      <c r="U75" s="2" t="s">
        <v>440</v>
      </c>
      <c r="V75" s="139">
        <v>2.3E-2</v>
      </c>
      <c r="W75" s="139">
        <v>4.8079999999999998E-2</v>
      </c>
      <c r="X75" s="4" t="s">
        <v>118</v>
      </c>
      <c r="Y75" s="4" t="s">
        <v>113</v>
      </c>
      <c r="Z75" s="129">
        <v>615384.64</v>
      </c>
      <c r="AA75" s="137">
        <v>1</v>
      </c>
      <c r="AB75" s="147">
        <v>96.94</v>
      </c>
      <c r="AD75" s="129">
        <v>596.55399999999997</v>
      </c>
      <c r="AG75" s="2" t="s">
        <v>36</v>
      </c>
      <c r="AH75" s="139">
        <v>7.4600000000000003E-4</v>
      </c>
      <c r="AI75" s="139">
        <v>5.2234052765043702E-3</v>
      </c>
      <c r="AJ75" s="139">
        <v>7.8641673406039305E-4</v>
      </c>
    </row>
    <row r="76" spans="1:36" x14ac:dyDescent="0.3">
      <c r="A76" s="2">
        <v>423</v>
      </c>
      <c r="B76" s="2">
        <v>423</v>
      </c>
      <c r="C76" s="2" t="s">
        <v>441</v>
      </c>
      <c r="D76" s="2" t="s">
        <v>442</v>
      </c>
      <c r="E76" s="4" t="s">
        <v>106</v>
      </c>
      <c r="F76" s="2" t="s">
        <v>443</v>
      </c>
      <c r="G76" s="2" t="s">
        <v>444</v>
      </c>
      <c r="H76" s="2" t="s">
        <v>109</v>
      </c>
      <c r="I76" s="2" t="s">
        <v>110</v>
      </c>
      <c r="J76" s="2" t="s">
        <v>30</v>
      </c>
      <c r="K76" s="2" t="s">
        <v>30</v>
      </c>
      <c r="L76" s="2" t="s">
        <v>111</v>
      </c>
      <c r="M76" s="2" t="s">
        <v>31</v>
      </c>
      <c r="N76" s="2" t="s">
        <v>138</v>
      </c>
      <c r="O76" s="2" t="s">
        <v>113</v>
      </c>
      <c r="P76" s="2" t="s">
        <v>139</v>
      </c>
      <c r="Q76" s="2" t="s">
        <v>140</v>
      </c>
      <c r="R76" s="2" t="s">
        <v>116</v>
      </c>
      <c r="S76" s="2" t="s">
        <v>34</v>
      </c>
      <c r="T76" s="129">
        <v>5.8140000000000001</v>
      </c>
      <c r="U76" s="2" t="s">
        <v>445</v>
      </c>
      <c r="V76" s="139">
        <v>2.5000000000000001E-2</v>
      </c>
      <c r="W76" s="139">
        <v>2.9170000000000001E-2</v>
      </c>
      <c r="X76" s="4" t="s">
        <v>118</v>
      </c>
      <c r="Y76" s="4" t="s">
        <v>113</v>
      </c>
      <c r="Z76" s="129">
        <v>636500</v>
      </c>
      <c r="AA76" s="137">
        <v>1</v>
      </c>
      <c r="AB76" s="147">
        <v>116.08</v>
      </c>
      <c r="AD76" s="129">
        <v>738.84900000000005</v>
      </c>
      <c r="AG76" s="2" t="s">
        <v>36</v>
      </c>
      <c r="AH76" s="139">
        <v>4.7199999999999998E-4</v>
      </c>
      <c r="AI76" s="139">
        <v>6.4693383176233901E-3</v>
      </c>
      <c r="AJ76" s="139">
        <v>9.73999841475423E-4</v>
      </c>
    </row>
    <row r="77" spans="1:36" x14ac:dyDescent="0.3">
      <c r="A77" s="2">
        <v>423</v>
      </c>
      <c r="B77" s="2">
        <v>423</v>
      </c>
      <c r="C77" s="2" t="s">
        <v>441</v>
      </c>
      <c r="D77" s="2" t="s">
        <v>442</v>
      </c>
      <c r="E77" s="4" t="s">
        <v>106</v>
      </c>
      <c r="F77" s="2" t="s">
        <v>446</v>
      </c>
      <c r="G77" s="2" t="s">
        <v>447</v>
      </c>
      <c r="H77" s="2" t="s">
        <v>109</v>
      </c>
      <c r="I77" s="2" t="s">
        <v>110</v>
      </c>
      <c r="J77" s="2" t="s">
        <v>30</v>
      </c>
      <c r="K77" s="2" t="s">
        <v>30</v>
      </c>
      <c r="L77" s="2" t="s">
        <v>111</v>
      </c>
      <c r="M77" s="2" t="s">
        <v>31</v>
      </c>
      <c r="N77" s="2" t="s">
        <v>138</v>
      </c>
      <c r="O77" s="2" t="s">
        <v>113</v>
      </c>
      <c r="P77" s="2" t="s">
        <v>139</v>
      </c>
      <c r="Q77" s="2" t="s">
        <v>140</v>
      </c>
      <c r="R77" s="2" t="s">
        <v>116</v>
      </c>
      <c r="S77" s="2" t="s">
        <v>34</v>
      </c>
      <c r="T77" s="129">
        <v>1.6579999999999999</v>
      </c>
      <c r="U77" s="2" t="s">
        <v>448</v>
      </c>
      <c r="V77" s="139">
        <v>0.04</v>
      </c>
      <c r="W77" s="139">
        <v>2.9000000000000001E-2</v>
      </c>
      <c r="X77" s="4" t="s">
        <v>118</v>
      </c>
      <c r="Y77" s="4" t="s">
        <v>113</v>
      </c>
      <c r="Z77" s="129">
        <v>874285.75</v>
      </c>
      <c r="AA77" s="137">
        <v>1</v>
      </c>
      <c r="AB77" s="147">
        <v>121.74</v>
      </c>
      <c r="AD77" s="129">
        <v>1064.355</v>
      </c>
      <c r="AG77" s="2" t="s">
        <v>36</v>
      </c>
      <c r="AH77" s="139">
        <v>1.2110000000000001E-3</v>
      </c>
      <c r="AI77" s="139">
        <v>9.3194600994427508E-3</v>
      </c>
      <c r="AJ77" s="139">
        <v>1.40310372001512E-3</v>
      </c>
    </row>
    <row r="78" spans="1:36" x14ac:dyDescent="0.3">
      <c r="A78" s="2">
        <v>423</v>
      </c>
      <c r="B78" s="2">
        <v>423</v>
      </c>
      <c r="C78" s="2" t="s">
        <v>449</v>
      </c>
      <c r="D78" s="2" t="s">
        <v>450</v>
      </c>
      <c r="E78" s="4" t="s">
        <v>106</v>
      </c>
      <c r="F78" s="2" t="s">
        <v>451</v>
      </c>
      <c r="G78" s="2" t="s">
        <v>452</v>
      </c>
      <c r="H78" s="2" t="s">
        <v>109</v>
      </c>
      <c r="I78" s="2" t="s">
        <v>110</v>
      </c>
      <c r="J78" s="2" t="s">
        <v>30</v>
      </c>
      <c r="K78" s="2" t="s">
        <v>30</v>
      </c>
      <c r="L78" s="2" t="s">
        <v>111</v>
      </c>
      <c r="M78" s="2" t="s">
        <v>31</v>
      </c>
      <c r="N78" s="2" t="s">
        <v>453</v>
      </c>
      <c r="O78" s="2" t="s">
        <v>113</v>
      </c>
      <c r="P78" s="2" t="s">
        <v>139</v>
      </c>
      <c r="Q78" s="2" t="s">
        <v>140</v>
      </c>
      <c r="R78" s="2" t="s">
        <v>116</v>
      </c>
      <c r="S78" s="2" t="s">
        <v>34</v>
      </c>
      <c r="T78" s="129">
        <v>1.962</v>
      </c>
      <c r="U78" s="2" t="s">
        <v>454</v>
      </c>
      <c r="V78" s="139">
        <v>4.2999999999999997E-2</v>
      </c>
      <c r="W78" s="139">
        <v>2.708E-2</v>
      </c>
      <c r="X78" s="4" t="s">
        <v>118</v>
      </c>
      <c r="Y78" s="4" t="s">
        <v>113</v>
      </c>
      <c r="Z78" s="129">
        <v>420000.06</v>
      </c>
      <c r="AA78" s="137">
        <v>1</v>
      </c>
      <c r="AB78" s="147">
        <v>122.21</v>
      </c>
      <c r="AC78" s="129">
        <v>194.62899999999999</v>
      </c>
      <c r="AD78" s="129">
        <v>707.91099999999994</v>
      </c>
      <c r="AG78" s="2" t="s">
        <v>36</v>
      </c>
      <c r="AH78" s="139">
        <v>1.0300000000000001E-3</v>
      </c>
      <c r="AI78" s="139">
        <v>6.1984468025573797E-3</v>
      </c>
      <c r="AJ78" s="139">
        <v>9.3321540885229397E-4</v>
      </c>
    </row>
    <row r="79" spans="1:36" x14ac:dyDescent="0.3">
      <c r="A79" s="2">
        <v>423</v>
      </c>
      <c r="B79" s="2">
        <v>423</v>
      </c>
      <c r="C79" s="2" t="s">
        <v>455</v>
      </c>
      <c r="D79" s="2" t="s">
        <v>456</v>
      </c>
      <c r="E79" s="4" t="s">
        <v>106</v>
      </c>
      <c r="F79" s="2" t="s">
        <v>457</v>
      </c>
      <c r="G79" s="2" t="s">
        <v>458</v>
      </c>
      <c r="H79" s="2" t="s">
        <v>109</v>
      </c>
      <c r="I79" s="2" t="s">
        <v>124</v>
      </c>
      <c r="J79" s="2" t="s">
        <v>30</v>
      </c>
      <c r="K79" s="2" t="s">
        <v>30</v>
      </c>
      <c r="L79" s="2" t="s">
        <v>111</v>
      </c>
      <c r="M79" s="2" t="s">
        <v>31</v>
      </c>
      <c r="N79" s="2" t="s">
        <v>459</v>
      </c>
      <c r="O79" s="2" t="s">
        <v>113</v>
      </c>
      <c r="P79" s="2" t="s">
        <v>139</v>
      </c>
      <c r="Q79" s="2" t="s">
        <v>140</v>
      </c>
      <c r="R79" s="2" t="s">
        <v>116</v>
      </c>
      <c r="S79" s="2" t="s">
        <v>34</v>
      </c>
      <c r="T79" s="129">
        <v>2.9289999999999998</v>
      </c>
      <c r="U79" s="2" t="s">
        <v>460</v>
      </c>
      <c r="V79" s="139">
        <v>4.5600000000000002E-2</v>
      </c>
      <c r="W79" s="139">
        <v>4.7230000000000001E-2</v>
      </c>
      <c r="X79" s="4" t="s">
        <v>118</v>
      </c>
      <c r="Y79" s="4" t="s">
        <v>113</v>
      </c>
      <c r="Z79" s="129">
        <v>120348.09</v>
      </c>
      <c r="AA79" s="137">
        <v>1</v>
      </c>
      <c r="AB79" s="147">
        <v>99.96</v>
      </c>
      <c r="AD79" s="129">
        <v>120.3</v>
      </c>
      <c r="AG79" s="2" t="s">
        <v>36</v>
      </c>
      <c r="AH79" s="139">
        <v>1.5300000000000001E-4</v>
      </c>
      <c r="AI79" s="139">
        <v>1.0533422531766299E-3</v>
      </c>
      <c r="AJ79" s="139">
        <v>1.5858734498682201E-4</v>
      </c>
    </row>
    <row r="80" spans="1:36" x14ac:dyDescent="0.3">
      <c r="A80" s="2">
        <v>423</v>
      </c>
      <c r="B80" s="2">
        <v>423</v>
      </c>
      <c r="C80" s="2" t="s">
        <v>455</v>
      </c>
      <c r="D80" s="2" t="s">
        <v>456</v>
      </c>
      <c r="E80" s="4" t="s">
        <v>106</v>
      </c>
      <c r="F80" s="2" t="s">
        <v>461</v>
      </c>
      <c r="G80" s="2" t="s">
        <v>462</v>
      </c>
      <c r="H80" s="2" t="s">
        <v>109</v>
      </c>
      <c r="I80" s="2" t="s">
        <v>110</v>
      </c>
      <c r="J80" s="2" t="s">
        <v>30</v>
      </c>
      <c r="K80" s="2" t="s">
        <v>30</v>
      </c>
      <c r="L80" s="2" t="s">
        <v>111</v>
      </c>
      <c r="M80" s="2" t="s">
        <v>31</v>
      </c>
      <c r="N80" s="2" t="s">
        <v>459</v>
      </c>
      <c r="O80" s="2" t="s">
        <v>113</v>
      </c>
      <c r="P80" s="2" t="s">
        <v>139</v>
      </c>
      <c r="Q80" s="2" t="s">
        <v>140</v>
      </c>
      <c r="R80" s="2" t="s">
        <v>116</v>
      </c>
      <c r="S80" s="2" t="s">
        <v>34</v>
      </c>
      <c r="T80" s="129">
        <v>3.0470000000000002</v>
      </c>
      <c r="U80" s="2" t="s">
        <v>460</v>
      </c>
      <c r="V80" s="139">
        <v>2.1999999999999999E-2</v>
      </c>
      <c r="W80" s="139">
        <v>2.912E-2</v>
      </c>
      <c r="X80" s="4" t="s">
        <v>118</v>
      </c>
      <c r="Y80" s="4" t="s">
        <v>113</v>
      </c>
      <c r="Z80" s="129">
        <v>1737180.32</v>
      </c>
      <c r="AA80" s="137">
        <v>1</v>
      </c>
      <c r="AB80" s="147">
        <v>107.59</v>
      </c>
      <c r="AD80" s="129">
        <v>1869.0319999999999</v>
      </c>
      <c r="AG80" s="2" t="s">
        <v>36</v>
      </c>
      <c r="AH80" s="139">
        <v>2.3289999999999999E-3</v>
      </c>
      <c r="AI80" s="139">
        <v>1.6365182930352998E-2</v>
      </c>
      <c r="AJ80" s="139">
        <v>2.4638818990897699E-3</v>
      </c>
    </row>
    <row r="81" spans="1:36" x14ac:dyDescent="0.3">
      <c r="A81" s="2">
        <v>423</v>
      </c>
      <c r="B81" s="2">
        <v>423</v>
      </c>
      <c r="C81" s="2" t="s">
        <v>463</v>
      </c>
      <c r="D81" s="2" t="s">
        <v>464</v>
      </c>
      <c r="E81" s="4" t="s">
        <v>106</v>
      </c>
      <c r="F81" s="2" t="s">
        <v>465</v>
      </c>
      <c r="G81" s="2" t="s">
        <v>466</v>
      </c>
      <c r="H81" s="2" t="s">
        <v>109</v>
      </c>
      <c r="I81" s="2" t="s">
        <v>386</v>
      </c>
      <c r="J81" s="2" t="s">
        <v>30</v>
      </c>
      <c r="K81" s="2" t="s">
        <v>30</v>
      </c>
      <c r="L81" s="2" t="s">
        <v>111</v>
      </c>
      <c r="M81" s="2" t="s">
        <v>31</v>
      </c>
      <c r="N81" s="2" t="s">
        <v>375</v>
      </c>
      <c r="O81" s="2" t="s">
        <v>113</v>
      </c>
      <c r="P81" s="2" t="s">
        <v>343</v>
      </c>
      <c r="Q81" s="2" t="s">
        <v>115</v>
      </c>
      <c r="R81" s="2" t="s">
        <v>116</v>
      </c>
      <c r="S81" s="2" t="s">
        <v>34</v>
      </c>
      <c r="T81" s="129">
        <v>2.4950000000000001</v>
      </c>
      <c r="U81" s="2" t="s">
        <v>467</v>
      </c>
      <c r="V81" s="139">
        <v>4.6899999999999997E-2</v>
      </c>
      <c r="W81" s="139">
        <v>5.987E-2</v>
      </c>
      <c r="X81" s="4" t="s">
        <v>118</v>
      </c>
      <c r="Y81" s="4" t="s">
        <v>113</v>
      </c>
      <c r="Z81" s="129">
        <v>1235659.3600000001</v>
      </c>
      <c r="AA81" s="137">
        <v>1</v>
      </c>
      <c r="AB81" s="147">
        <v>92.95</v>
      </c>
      <c r="AD81" s="129">
        <v>1148.5450000000001</v>
      </c>
      <c r="AG81" s="2" t="s">
        <v>36</v>
      </c>
      <c r="AH81" s="139">
        <v>1.075E-3</v>
      </c>
      <c r="AI81" s="139">
        <v>1.0056624010411E-2</v>
      </c>
      <c r="AJ81" s="139">
        <v>1.51408841383899E-3</v>
      </c>
    </row>
    <row r="82" spans="1:36" x14ac:dyDescent="0.3">
      <c r="A82" s="2">
        <v>423</v>
      </c>
      <c r="B82" s="2">
        <v>423</v>
      </c>
      <c r="C82" s="2" t="s">
        <v>295</v>
      </c>
      <c r="D82" s="2" t="s">
        <v>296</v>
      </c>
      <c r="E82" s="4" t="s">
        <v>106</v>
      </c>
      <c r="F82" s="2" t="s">
        <v>468</v>
      </c>
      <c r="G82" s="2" t="s">
        <v>469</v>
      </c>
      <c r="H82" s="2" t="s">
        <v>109</v>
      </c>
      <c r="I82" s="2" t="s">
        <v>386</v>
      </c>
      <c r="J82" s="2" t="s">
        <v>30</v>
      </c>
      <c r="K82" s="2" t="s">
        <v>30</v>
      </c>
      <c r="L82" s="2" t="s">
        <v>111</v>
      </c>
      <c r="M82" s="2" t="s">
        <v>31</v>
      </c>
      <c r="N82" s="2" t="s">
        <v>470</v>
      </c>
      <c r="O82" s="2" t="s">
        <v>113</v>
      </c>
      <c r="P82" s="2" t="s">
        <v>471</v>
      </c>
      <c r="Q82" s="2" t="s">
        <v>472</v>
      </c>
      <c r="R82" s="2" t="s">
        <v>116</v>
      </c>
      <c r="S82" s="2" t="s">
        <v>83</v>
      </c>
      <c r="T82" s="129">
        <v>4.6920000000000002</v>
      </c>
      <c r="U82" s="2" t="s">
        <v>473</v>
      </c>
      <c r="V82" s="139">
        <v>3.2750000000000001E-2</v>
      </c>
      <c r="W82" s="139">
        <v>5.3719999999999997E-2</v>
      </c>
      <c r="X82" s="4" t="s">
        <v>118</v>
      </c>
      <c r="Y82" s="4" t="s">
        <v>113</v>
      </c>
      <c r="Z82" s="129">
        <v>751000</v>
      </c>
      <c r="AA82" s="137">
        <v>3.306</v>
      </c>
      <c r="AB82" s="147">
        <v>99.813000000000002</v>
      </c>
      <c r="AD82" s="129">
        <v>2478.1709999999998</v>
      </c>
      <c r="AG82" s="2" t="s">
        <v>36</v>
      </c>
      <c r="AH82" s="139">
        <v>1.0009999999999999E-3</v>
      </c>
      <c r="AI82" s="139">
        <v>2.16987824369782E-2</v>
      </c>
      <c r="AJ82" s="139">
        <v>3.2668890721409302E-3</v>
      </c>
    </row>
    <row r="83" spans="1:36" x14ac:dyDescent="0.3">
      <c r="A83" s="2">
        <v>423</v>
      </c>
      <c r="B83" s="2">
        <v>423</v>
      </c>
      <c r="C83" s="2" t="s">
        <v>474</v>
      </c>
      <c r="D83" s="2" t="s">
        <v>475</v>
      </c>
      <c r="E83" s="4" t="s">
        <v>106</v>
      </c>
      <c r="F83" s="2" t="s">
        <v>476</v>
      </c>
      <c r="G83" s="2" t="s">
        <v>477</v>
      </c>
      <c r="H83" s="2" t="s">
        <v>109</v>
      </c>
      <c r="I83" s="2" t="s">
        <v>386</v>
      </c>
      <c r="J83" s="2" t="s">
        <v>78</v>
      </c>
      <c r="K83" s="2" t="s">
        <v>30</v>
      </c>
      <c r="L83" s="2" t="s">
        <v>111</v>
      </c>
      <c r="M83" s="2" t="s">
        <v>88</v>
      </c>
      <c r="N83" s="2" t="s">
        <v>470</v>
      </c>
      <c r="O83" s="2" t="s">
        <v>113</v>
      </c>
      <c r="P83" s="2" t="s">
        <v>471</v>
      </c>
      <c r="Q83" s="2" t="s">
        <v>472</v>
      </c>
      <c r="R83" s="2" t="s">
        <v>116</v>
      </c>
      <c r="S83" s="2" t="s">
        <v>83</v>
      </c>
      <c r="T83" s="129">
        <v>4.8289999999999997</v>
      </c>
      <c r="U83" s="2" t="s">
        <v>478</v>
      </c>
      <c r="V83" s="139">
        <v>3.0769999999999999E-2</v>
      </c>
      <c r="W83" s="139">
        <v>6.0100000000000001E-2</v>
      </c>
      <c r="X83" s="4" t="s">
        <v>118</v>
      </c>
      <c r="Y83" s="4" t="s">
        <v>113</v>
      </c>
      <c r="Z83" s="129">
        <v>762000</v>
      </c>
      <c r="AA83" s="137">
        <v>3.306</v>
      </c>
      <c r="AB83" s="147">
        <v>100.04</v>
      </c>
      <c r="AD83" s="129">
        <v>2520.1709999999998</v>
      </c>
      <c r="AG83" s="2" t="s">
        <v>36</v>
      </c>
      <c r="AH83" s="139">
        <v>1.2700000000000001E-3</v>
      </c>
      <c r="AI83" s="139">
        <v>2.2066534047129799E-2</v>
      </c>
      <c r="AJ83" s="139">
        <v>3.3222564053060799E-3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14">
    <dataValidation type="list" allowBlank="1" showInputMessage="1" showErrorMessage="1" sqref="J2:J20" xr:uid="{00000000-0002-0000-0500-000000000000}">
      <formula1>israel_abroad</formula1>
    </dataValidation>
    <dataValidation type="list" allowBlank="1" showInputMessage="1" showErrorMessage="1" sqref="O2:O20" xr:uid="{00000000-0002-0000-0500-000001000000}">
      <formula1>Holding_interest</formula1>
    </dataValidation>
    <dataValidation type="list" allowBlank="1" showInputMessage="1" showErrorMessage="1" sqref="Q2:Q20" xr:uid="{00000000-0002-0000-0500-000002000000}">
      <formula1>Rating_Agency</formula1>
    </dataValidation>
    <dataValidation type="list" allowBlank="1" showInputMessage="1" showErrorMessage="1" sqref="R2:R20" xr:uid="{00000000-0002-0000-0500-000003000000}">
      <formula1>What_is_rated</formula1>
    </dataValidation>
    <dataValidation type="list" allowBlank="1" showInputMessage="1" showErrorMessage="1" sqref="X2:X20" xr:uid="{00000000-0002-0000-0500-000004000000}">
      <formula1>Subordination_Risk</formula1>
    </dataValidation>
    <dataValidation type="list" allowBlank="1" showInputMessage="1" showErrorMessage="1" sqref="AG2:AG5 AG8:AG19" xr:uid="{00000000-0002-0000-0500-000005000000}">
      <formula1>In_the_books</formula1>
    </dataValidation>
    <dataValidation type="list" allowBlank="1" showInputMessage="1" showErrorMessage="1" sqref="K2:K20" xr:uid="{00000000-0002-0000-0500-000006000000}">
      <formula1>Country_list</formula1>
    </dataValidation>
    <dataValidation type="list" allowBlank="1" showInputMessage="1" showErrorMessage="1" sqref="Y2:Y20" xr:uid="{00000000-0002-0000-0500-000007000000}">
      <formula1>Yes_No_Bad_Debt</formula1>
    </dataValidation>
    <dataValidation type="list" allowBlank="1" showInputMessage="1" showErrorMessage="1" sqref="H3:H20" xr:uid="{00000000-0002-0000-0500-000008000000}">
      <formula1>Type_of_Security_ID_Fund</formula1>
    </dataValidation>
    <dataValidation type="list" allowBlank="1" showInputMessage="1" showErrorMessage="1" sqref="E2:E20" xr:uid="{00000000-0002-0000-0500-000009000000}">
      <formula1>Issuer_Number_Type_2</formula1>
    </dataValidation>
    <dataValidation type="list" allowBlank="1" showInputMessage="1" showErrorMessage="1" sqref="H2" xr:uid="{00000000-0002-0000-0500-00000A000000}">
      <formula1>Security_ID_Number_Type</formula1>
    </dataValidation>
    <dataValidation type="list" allowBlank="1" showInputMessage="1" showErrorMessage="1" sqref="N2:N20" xr:uid="{00000000-0002-0000-0500-00000B000000}">
      <formula1>Industry_Sector</formula1>
    </dataValidation>
    <dataValidation type="list" allowBlank="1" showInputMessage="1" showErrorMessage="1" sqref="L2:L20" xr:uid="{00000000-0002-0000-0500-00000C000000}">
      <formula1>Tradeable_Status</formula1>
    </dataValidation>
    <dataValidation type="list" allowBlank="1" showInputMessage="1" showErrorMessage="1" sqref="M2:M20" xr:uid="{00000000-0002-0000-0500-00000D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E000000}">
          <x14:formula1>
            <xm:f>'אפשרויות בחירה'!$C$874:$C$883</xm:f>
          </x14:formula1>
          <xm:sqref>I2:I20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49"/>
  <sheetViews>
    <sheetView rightToLeft="1" topLeftCell="F1" workbookViewId="0">
      <selection activeCell="K2" sqref="K2"/>
    </sheetView>
  </sheetViews>
  <sheetFormatPr defaultColWidth="0" defaultRowHeight="14.4" x14ac:dyDescent="0.3"/>
  <cols>
    <col min="1" max="11" width="11.6640625" style="4" customWidth="1"/>
    <col min="12" max="13" width="11.6640625" style="2" customWidth="1"/>
    <col min="14" max="19" width="11.6640625" style="4" customWidth="1"/>
    <col min="20" max="20" width="11.6640625" style="2" customWidth="1"/>
    <col min="21" max="24" width="11.6640625" style="4" customWidth="1"/>
    <col min="25" max="26" width="11.6640625" style="4" hidden="1" customWidth="1"/>
    <col min="27" max="27" width="9" style="4" hidden="1" customWidth="1"/>
    <col min="28" max="16384" width="9" style="4" hidden="1"/>
  </cols>
  <sheetData>
    <row r="1" spans="1:24" ht="52.8" x14ac:dyDescent="0.25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8</v>
      </c>
      <c r="N1" s="18" t="s">
        <v>96</v>
      </c>
      <c r="O1" s="18" t="s">
        <v>97</v>
      </c>
      <c r="P1" s="18" t="s">
        <v>11</v>
      </c>
      <c r="Q1" s="18" t="s">
        <v>17</v>
      </c>
      <c r="R1" s="136" t="s">
        <v>18</v>
      </c>
      <c r="S1" s="142" t="s">
        <v>19</v>
      </c>
      <c r="T1" s="18" t="s">
        <v>16</v>
      </c>
      <c r="U1" s="18" t="s">
        <v>20</v>
      </c>
      <c r="V1" s="138" t="s">
        <v>23</v>
      </c>
      <c r="W1" s="138" t="s">
        <v>24</v>
      </c>
      <c r="X1" s="138" t="s">
        <v>25</v>
      </c>
    </row>
    <row r="2" spans="1:24" x14ac:dyDescent="0.3">
      <c r="A2" s="17">
        <v>423</v>
      </c>
      <c r="B2" s="17">
        <v>423</v>
      </c>
      <c r="C2" s="17" t="s">
        <v>479</v>
      </c>
      <c r="D2" s="17" t="s">
        <v>480</v>
      </c>
      <c r="E2" s="17" t="s">
        <v>106</v>
      </c>
      <c r="F2" s="17" t="s">
        <v>481</v>
      </c>
      <c r="G2" s="17" t="s">
        <v>482</v>
      </c>
      <c r="H2" s="17" t="s">
        <v>109</v>
      </c>
      <c r="I2" s="17" t="s">
        <v>483</v>
      </c>
      <c r="J2" s="17" t="s">
        <v>30</v>
      </c>
      <c r="K2" s="17" t="s">
        <v>30</v>
      </c>
      <c r="L2" s="19" t="s">
        <v>111</v>
      </c>
      <c r="M2" s="17" t="s">
        <v>88</v>
      </c>
      <c r="N2" s="19" t="s">
        <v>484</v>
      </c>
      <c r="O2" s="19" t="s">
        <v>113</v>
      </c>
      <c r="P2" s="17" t="s">
        <v>34</v>
      </c>
      <c r="Q2" s="132">
        <v>56000</v>
      </c>
      <c r="R2" s="148">
        <v>1</v>
      </c>
      <c r="S2" s="149">
        <v>2180</v>
      </c>
      <c r="T2" s="19"/>
      <c r="U2" s="132">
        <v>1220.8</v>
      </c>
      <c r="V2" s="150">
        <v>0</v>
      </c>
      <c r="W2" s="150">
        <v>1.0141490954575101E-2</v>
      </c>
      <c r="X2" s="150">
        <v>1.6093392352231001E-3</v>
      </c>
    </row>
    <row r="3" spans="1:24" x14ac:dyDescent="0.3">
      <c r="A3" s="17">
        <v>423</v>
      </c>
      <c r="B3" s="17">
        <v>423</v>
      </c>
      <c r="C3" s="17" t="s">
        <v>485</v>
      </c>
      <c r="D3" s="17" t="s">
        <v>486</v>
      </c>
      <c r="E3" s="17" t="s">
        <v>106</v>
      </c>
      <c r="F3" s="17" t="s">
        <v>487</v>
      </c>
      <c r="G3" s="17" t="s">
        <v>488</v>
      </c>
      <c r="H3" s="17" t="s">
        <v>109</v>
      </c>
      <c r="I3" s="17" t="s">
        <v>483</v>
      </c>
      <c r="J3" s="17" t="s">
        <v>30</v>
      </c>
      <c r="K3" s="17" t="s">
        <v>30</v>
      </c>
      <c r="L3" s="19" t="s">
        <v>111</v>
      </c>
      <c r="M3" s="17" t="s">
        <v>31</v>
      </c>
      <c r="N3" s="19" t="s">
        <v>459</v>
      </c>
      <c r="O3" s="19" t="s">
        <v>113</v>
      </c>
      <c r="P3" s="17" t="s">
        <v>34</v>
      </c>
      <c r="Q3" s="132">
        <v>74000</v>
      </c>
      <c r="R3" s="148">
        <v>1</v>
      </c>
      <c r="S3" s="149">
        <v>1509</v>
      </c>
      <c r="T3" s="19"/>
      <c r="U3" s="132">
        <v>1116.6600000000001</v>
      </c>
      <c r="V3" s="150">
        <v>1.35E-4</v>
      </c>
      <c r="W3" s="150">
        <v>9.2763739263891001E-3</v>
      </c>
      <c r="X3" s="150">
        <v>1.4720550052459199E-3</v>
      </c>
    </row>
    <row r="4" spans="1:24" x14ac:dyDescent="0.3">
      <c r="A4" s="17">
        <v>423</v>
      </c>
      <c r="B4" s="17">
        <v>423</v>
      </c>
      <c r="C4" s="17" t="s">
        <v>489</v>
      </c>
      <c r="D4" s="17" t="s">
        <v>490</v>
      </c>
      <c r="E4" s="17" t="s">
        <v>106</v>
      </c>
      <c r="F4" s="17" t="s">
        <v>491</v>
      </c>
      <c r="G4" s="17" t="s">
        <v>492</v>
      </c>
      <c r="H4" s="17" t="s">
        <v>109</v>
      </c>
      <c r="I4" s="17" t="s">
        <v>483</v>
      </c>
      <c r="J4" s="17" t="s">
        <v>30</v>
      </c>
      <c r="K4" s="17" t="s">
        <v>30</v>
      </c>
      <c r="L4" s="19" t="s">
        <v>111</v>
      </c>
      <c r="M4" s="17" t="s">
        <v>31</v>
      </c>
      <c r="N4" s="19" t="s">
        <v>493</v>
      </c>
      <c r="O4" s="19" t="s">
        <v>113</v>
      </c>
      <c r="P4" s="17" t="s">
        <v>34</v>
      </c>
      <c r="Q4" s="132">
        <v>2355</v>
      </c>
      <c r="R4" s="148">
        <v>1</v>
      </c>
      <c r="S4" s="149">
        <v>167700</v>
      </c>
      <c r="T4" s="19"/>
      <c r="U4" s="132">
        <v>3949.335</v>
      </c>
      <c r="V4" s="150">
        <v>5.1E-5</v>
      </c>
      <c r="W4" s="150">
        <v>3.28081136788064E-2</v>
      </c>
      <c r="X4" s="150">
        <v>5.2062743844526601E-3</v>
      </c>
    </row>
    <row r="5" spans="1:24" x14ac:dyDescent="0.3">
      <c r="A5" s="17">
        <v>423</v>
      </c>
      <c r="B5" s="17">
        <v>423</v>
      </c>
      <c r="C5" s="17" t="s">
        <v>142</v>
      </c>
      <c r="D5" s="17" t="s">
        <v>143</v>
      </c>
      <c r="E5" s="17" t="s">
        <v>106</v>
      </c>
      <c r="F5" s="17" t="s">
        <v>494</v>
      </c>
      <c r="G5" s="17" t="s">
        <v>495</v>
      </c>
      <c r="H5" s="17" t="s">
        <v>109</v>
      </c>
      <c r="I5" s="17" t="s">
        <v>483</v>
      </c>
      <c r="J5" s="17" t="s">
        <v>30</v>
      </c>
      <c r="K5" s="17" t="s">
        <v>30</v>
      </c>
      <c r="L5" s="19" t="s">
        <v>111</v>
      </c>
      <c r="M5" s="17" t="s">
        <v>31</v>
      </c>
      <c r="N5" s="19" t="s">
        <v>138</v>
      </c>
      <c r="O5" s="19" t="s">
        <v>113</v>
      </c>
      <c r="P5" s="17" t="s">
        <v>34</v>
      </c>
      <c r="Q5" s="132">
        <v>68700</v>
      </c>
      <c r="R5" s="148">
        <v>1</v>
      </c>
      <c r="S5" s="149">
        <v>3926</v>
      </c>
      <c r="T5" s="19"/>
      <c r="U5" s="132">
        <v>2697.1619999999998</v>
      </c>
      <c r="V5" s="150">
        <v>3.1799999999999998E-4</v>
      </c>
      <c r="W5" s="150">
        <v>2.24059993660089E-2</v>
      </c>
      <c r="X5" s="150">
        <v>3.55557718737942E-3</v>
      </c>
    </row>
    <row r="6" spans="1:24" x14ac:dyDescent="0.3">
      <c r="A6" s="17">
        <v>423</v>
      </c>
      <c r="B6" s="17">
        <v>423</v>
      </c>
      <c r="C6" s="17" t="s">
        <v>155</v>
      </c>
      <c r="D6" s="17" t="s">
        <v>156</v>
      </c>
      <c r="E6" s="17" t="s">
        <v>106</v>
      </c>
      <c r="F6" s="17" t="s">
        <v>496</v>
      </c>
      <c r="G6" s="17" t="s">
        <v>497</v>
      </c>
      <c r="H6" s="17" t="s">
        <v>109</v>
      </c>
      <c r="I6" s="17" t="s">
        <v>483</v>
      </c>
      <c r="J6" s="17" t="s">
        <v>30</v>
      </c>
      <c r="K6" s="17" t="s">
        <v>30</v>
      </c>
      <c r="L6" s="19" t="s">
        <v>111</v>
      </c>
      <c r="M6" s="17" t="s">
        <v>31</v>
      </c>
      <c r="N6" s="19" t="s">
        <v>138</v>
      </c>
      <c r="O6" s="19" t="s">
        <v>113</v>
      </c>
      <c r="P6" s="17" t="s">
        <v>34</v>
      </c>
      <c r="Q6" s="132">
        <v>103469</v>
      </c>
      <c r="R6" s="148">
        <v>1</v>
      </c>
      <c r="S6" s="149">
        <v>2476</v>
      </c>
      <c r="T6" s="19"/>
      <c r="U6" s="132">
        <v>2561.8919999999998</v>
      </c>
      <c r="V6" s="150">
        <v>2.1000000000000001E-4</v>
      </c>
      <c r="W6" s="150">
        <v>2.1282281296571299E-2</v>
      </c>
      <c r="X6" s="150">
        <v>3.37725591424757E-3</v>
      </c>
    </row>
    <row r="7" spans="1:24" x14ac:dyDescent="0.3">
      <c r="A7" s="17">
        <v>423</v>
      </c>
      <c r="B7" s="17">
        <v>423</v>
      </c>
      <c r="C7" s="17" t="s">
        <v>171</v>
      </c>
      <c r="D7" s="17" t="s">
        <v>172</v>
      </c>
      <c r="E7" s="17" t="s">
        <v>106</v>
      </c>
      <c r="F7" s="17" t="s">
        <v>498</v>
      </c>
      <c r="G7" s="17" t="s">
        <v>499</v>
      </c>
      <c r="H7" s="17" t="s">
        <v>109</v>
      </c>
      <c r="I7" s="17" t="s">
        <v>483</v>
      </c>
      <c r="J7" s="17" t="s">
        <v>30</v>
      </c>
      <c r="K7" s="17" t="s">
        <v>79</v>
      </c>
      <c r="L7" s="19" t="s">
        <v>111</v>
      </c>
      <c r="M7" s="17" t="s">
        <v>31</v>
      </c>
      <c r="N7" s="19" t="s">
        <v>175</v>
      </c>
      <c r="O7" s="19" t="s">
        <v>113</v>
      </c>
      <c r="P7" s="17" t="s">
        <v>34</v>
      </c>
      <c r="Q7" s="132">
        <v>36428.800000000003</v>
      </c>
      <c r="R7" s="148">
        <v>1</v>
      </c>
      <c r="S7" s="149">
        <v>10190</v>
      </c>
      <c r="T7" s="19"/>
      <c r="U7" s="132">
        <v>3712.0949999999998</v>
      </c>
      <c r="V7" s="150">
        <v>2.7599999999999999E-4</v>
      </c>
      <c r="W7" s="150">
        <v>3.0837299332737499E-2</v>
      </c>
      <c r="X7" s="150">
        <v>4.89352856959411E-3</v>
      </c>
    </row>
    <row r="8" spans="1:24" x14ac:dyDescent="0.3">
      <c r="A8" s="17">
        <v>423</v>
      </c>
      <c r="B8" s="17">
        <v>423</v>
      </c>
      <c r="C8" s="17" t="s">
        <v>180</v>
      </c>
      <c r="D8" s="17" t="s">
        <v>181</v>
      </c>
      <c r="E8" s="17" t="s">
        <v>106</v>
      </c>
      <c r="F8" s="17" t="s">
        <v>500</v>
      </c>
      <c r="G8" s="17" t="s">
        <v>501</v>
      </c>
      <c r="H8" s="17" t="s">
        <v>109</v>
      </c>
      <c r="I8" s="17" t="s">
        <v>483</v>
      </c>
      <c r="J8" s="17" t="s">
        <v>30</v>
      </c>
      <c r="K8" s="17" t="s">
        <v>30</v>
      </c>
      <c r="L8" s="19" t="s">
        <v>111</v>
      </c>
      <c r="M8" s="17" t="s">
        <v>31</v>
      </c>
      <c r="N8" s="19" t="s">
        <v>175</v>
      </c>
      <c r="O8" s="19" t="s">
        <v>113</v>
      </c>
      <c r="P8" s="17" t="s">
        <v>34</v>
      </c>
      <c r="Q8" s="132">
        <v>174630</v>
      </c>
      <c r="R8" s="148">
        <v>1</v>
      </c>
      <c r="S8" s="149">
        <v>1428</v>
      </c>
      <c r="T8" s="19"/>
      <c r="U8" s="132">
        <v>2493.7159999999999</v>
      </c>
      <c r="V8" s="150">
        <v>3.1700000000000001E-4</v>
      </c>
      <c r="W8" s="150">
        <v>2.0715925879648999E-2</v>
      </c>
      <c r="X8" s="150">
        <v>3.2873817529810701E-3</v>
      </c>
    </row>
    <row r="9" spans="1:24" x14ac:dyDescent="0.3">
      <c r="A9" s="17">
        <v>423</v>
      </c>
      <c r="B9" s="17">
        <v>423</v>
      </c>
      <c r="C9" s="17" t="s">
        <v>502</v>
      </c>
      <c r="D9" s="17" t="s">
        <v>503</v>
      </c>
      <c r="E9" s="17" t="s">
        <v>106</v>
      </c>
      <c r="F9" s="17" t="s">
        <v>504</v>
      </c>
      <c r="G9" s="17" t="s">
        <v>505</v>
      </c>
      <c r="H9" s="17" t="s">
        <v>109</v>
      </c>
      <c r="I9" s="17" t="s">
        <v>483</v>
      </c>
      <c r="J9" s="17" t="s">
        <v>30</v>
      </c>
      <c r="K9" s="17" t="s">
        <v>30</v>
      </c>
      <c r="L9" s="19" t="s">
        <v>111</v>
      </c>
      <c r="M9" s="17" t="s">
        <v>31</v>
      </c>
      <c r="N9" s="19" t="s">
        <v>506</v>
      </c>
      <c r="O9" s="19" t="s">
        <v>113</v>
      </c>
      <c r="P9" s="17" t="s">
        <v>34</v>
      </c>
      <c r="Q9" s="132">
        <v>848928</v>
      </c>
      <c r="R9" s="148">
        <v>1</v>
      </c>
      <c r="S9" s="149">
        <v>634.70000000000005</v>
      </c>
      <c r="T9" s="131">
        <v>178.483</v>
      </c>
      <c r="U9" s="132">
        <v>5566.6289999999999</v>
      </c>
      <c r="V9" s="150">
        <v>3.0600000000000001E-4</v>
      </c>
      <c r="W9" s="150">
        <v>4.6243375693593103E-2</v>
      </c>
      <c r="X9" s="150">
        <v>7.3382976138521398E-3</v>
      </c>
    </row>
    <row r="10" spans="1:24" x14ac:dyDescent="0.3">
      <c r="A10" s="17">
        <v>423</v>
      </c>
      <c r="B10" s="17">
        <v>423</v>
      </c>
      <c r="C10" s="17" t="s">
        <v>507</v>
      </c>
      <c r="D10" s="17" t="s">
        <v>508</v>
      </c>
      <c r="E10" s="17" t="s">
        <v>106</v>
      </c>
      <c r="F10" s="17" t="s">
        <v>509</v>
      </c>
      <c r="G10" s="17" t="s">
        <v>510</v>
      </c>
      <c r="H10" s="17" t="s">
        <v>109</v>
      </c>
      <c r="I10" s="17" t="s">
        <v>483</v>
      </c>
      <c r="J10" s="17" t="s">
        <v>30</v>
      </c>
      <c r="K10" s="17" t="s">
        <v>30</v>
      </c>
      <c r="L10" s="19" t="s">
        <v>111</v>
      </c>
      <c r="M10" s="17" t="s">
        <v>31</v>
      </c>
      <c r="N10" s="19" t="s">
        <v>112</v>
      </c>
      <c r="O10" s="19" t="s">
        <v>113</v>
      </c>
      <c r="P10" s="17" t="s">
        <v>34</v>
      </c>
      <c r="Q10" s="132">
        <v>1476</v>
      </c>
      <c r="R10" s="148">
        <v>1</v>
      </c>
      <c r="S10" s="149">
        <v>24800</v>
      </c>
      <c r="T10" s="19"/>
      <c r="U10" s="132">
        <v>366.048</v>
      </c>
      <c r="V10" s="150">
        <v>1.64E-4</v>
      </c>
      <c r="W10" s="150">
        <v>3.04085229434822E-3</v>
      </c>
      <c r="X10" s="150">
        <v>4.8254866347882002E-4</v>
      </c>
    </row>
    <row r="11" spans="1:24" x14ac:dyDescent="0.3">
      <c r="A11" s="17">
        <v>423</v>
      </c>
      <c r="B11" s="17">
        <v>423</v>
      </c>
      <c r="C11" s="17" t="s">
        <v>511</v>
      </c>
      <c r="D11" s="17" t="s">
        <v>512</v>
      </c>
      <c r="E11" s="17" t="s">
        <v>106</v>
      </c>
      <c r="F11" s="17" t="s">
        <v>513</v>
      </c>
      <c r="G11" s="17" t="s">
        <v>514</v>
      </c>
      <c r="H11" s="17" t="s">
        <v>109</v>
      </c>
      <c r="I11" s="17" t="s">
        <v>483</v>
      </c>
      <c r="J11" s="17" t="s">
        <v>30</v>
      </c>
      <c r="K11" s="17" t="s">
        <v>30</v>
      </c>
      <c r="L11" s="19" t="s">
        <v>111</v>
      </c>
      <c r="M11" s="17" t="s">
        <v>31</v>
      </c>
      <c r="N11" s="19" t="s">
        <v>234</v>
      </c>
      <c r="O11" s="19" t="s">
        <v>113</v>
      </c>
      <c r="P11" s="17" t="s">
        <v>34</v>
      </c>
      <c r="Q11" s="132">
        <v>138390</v>
      </c>
      <c r="R11" s="148">
        <v>1</v>
      </c>
      <c r="S11" s="149">
        <v>3274</v>
      </c>
      <c r="T11" s="19"/>
      <c r="U11" s="132">
        <v>4530.8890000000001</v>
      </c>
      <c r="V11" s="150">
        <v>1.12E-4</v>
      </c>
      <c r="W11" s="150">
        <v>3.76392248960414E-2</v>
      </c>
      <c r="X11" s="150">
        <v>5.9729167713016397E-3</v>
      </c>
    </row>
    <row r="12" spans="1:24" x14ac:dyDescent="0.3">
      <c r="A12" s="17">
        <v>423</v>
      </c>
      <c r="B12" s="17">
        <v>423</v>
      </c>
      <c r="C12" s="17" t="s">
        <v>515</v>
      </c>
      <c r="D12" s="17" t="s">
        <v>516</v>
      </c>
      <c r="E12" s="17" t="s">
        <v>106</v>
      </c>
      <c r="F12" s="17" t="s">
        <v>517</v>
      </c>
      <c r="G12" s="17" t="s">
        <v>518</v>
      </c>
      <c r="H12" s="17" t="s">
        <v>109</v>
      </c>
      <c r="I12" s="17" t="s">
        <v>483</v>
      </c>
      <c r="J12" s="17" t="s">
        <v>30</v>
      </c>
      <c r="K12" s="17" t="s">
        <v>30</v>
      </c>
      <c r="L12" s="19" t="s">
        <v>111</v>
      </c>
      <c r="M12" s="17" t="s">
        <v>31</v>
      </c>
      <c r="N12" s="19" t="s">
        <v>112</v>
      </c>
      <c r="O12" s="19" t="s">
        <v>113</v>
      </c>
      <c r="P12" s="17" t="s">
        <v>34</v>
      </c>
      <c r="Q12" s="132">
        <v>3588</v>
      </c>
      <c r="R12" s="148">
        <v>1</v>
      </c>
      <c r="S12" s="149">
        <v>38150</v>
      </c>
      <c r="T12" s="19"/>
      <c r="U12" s="132">
        <v>1368.8219999999999</v>
      </c>
      <c r="V12" s="150">
        <v>1.7200000000000001E-4</v>
      </c>
      <c r="W12" s="150">
        <v>1.13711467328173E-2</v>
      </c>
      <c r="X12" s="150">
        <v>1.8044716174939E-3</v>
      </c>
    </row>
    <row r="13" spans="1:24" x14ac:dyDescent="0.3">
      <c r="A13" s="17">
        <v>423</v>
      </c>
      <c r="B13" s="17">
        <v>423</v>
      </c>
      <c r="C13" s="17" t="s">
        <v>252</v>
      </c>
      <c r="D13" s="17" t="s">
        <v>253</v>
      </c>
      <c r="E13" s="17" t="s">
        <v>106</v>
      </c>
      <c r="F13" s="17" t="s">
        <v>519</v>
      </c>
      <c r="G13" s="17" t="s">
        <v>520</v>
      </c>
      <c r="H13" s="17" t="s">
        <v>109</v>
      </c>
      <c r="I13" s="17" t="s">
        <v>483</v>
      </c>
      <c r="J13" s="17" t="s">
        <v>30</v>
      </c>
      <c r="K13" s="17" t="s">
        <v>30</v>
      </c>
      <c r="L13" s="19" t="s">
        <v>111</v>
      </c>
      <c r="M13" s="17" t="s">
        <v>31</v>
      </c>
      <c r="N13" s="19" t="s">
        <v>132</v>
      </c>
      <c r="O13" s="19" t="s">
        <v>113</v>
      </c>
      <c r="P13" s="17" t="s">
        <v>34</v>
      </c>
      <c r="Q13" s="132">
        <v>23954</v>
      </c>
      <c r="R13" s="148">
        <v>1</v>
      </c>
      <c r="S13" s="149">
        <v>12400</v>
      </c>
      <c r="T13" s="19"/>
      <c r="U13" s="132">
        <v>2970.2959999999998</v>
      </c>
      <c r="V13" s="150">
        <v>9.1000000000000003E-5</v>
      </c>
      <c r="W13" s="150">
        <v>2.4674991822092499E-2</v>
      </c>
      <c r="X13" s="150">
        <v>3.9156404759389104E-3</v>
      </c>
    </row>
    <row r="14" spans="1:24" x14ac:dyDescent="0.3">
      <c r="A14" s="17">
        <v>423</v>
      </c>
      <c r="B14" s="17">
        <v>423</v>
      </c>
      <c r="C14" s="17" t="s">
        <v>521</v>
      </c>
      <c r="D14" s="17" t="s">
        <v>522</v>
      </c>
      <c r="E14" s="17" t="s">
        <v>106</v>
      </c>
      <c r="F14" s="17" t="s">
        <v>523</v>
      </c>
      <c r="G14" s="17" t="s">
        <v>524</v>
      </c>
      <c r="H14" s="17" t="s">
        <v>109</v>
      </c>
      <c r="I14" s="17" t="s">
        <v>483</v>
      </c>
      <c r="J14" s="17" t="s">
        <v>30</v>
      </c>
      <c r="K14" s="17" t="s">
        <v>79</v>
      </c>
      <c r="L14" s="19" t="s">
        <v>111</v>
      </c>
      <c r="M14" s="17" t="s">
        <v>31</v>
      </c>
      <c r="N14" s="19" t="s">
        <v>525</v>
      </c>
      <c r="O14" s="19" t="s">
        <v>113</v>
      </c>
      <c r="P14" s="17" t="s">
        <v>34</v>
      </c>
      <c r="Q14" s="132">
        <v>53723</v>
      </c>
      <c r="R14" s="148">
        <v>1</v>
      </c>
      <c r="S14" s="149">
        <v>6440</v>
      </c>
      <c r="T14" s="19"/>
      <c r="U14" s="132">
        <v>3459.761</v>
      </c>
      <c r="V14" s="150">
        <v>4.3000000000000002E-5</v>
      </c>
      <c r="W14" s="150">
        <v>2.8741101666767601E-2</v>
      </c>
      <c r="X14" s="150">
        <v>4.5608858483474303E-3</v>
      </c>
    </row>
    <row r="15" spans="1:24" x14ac:dyDescent="0.3">
      <c r="A15" s="17">
        <v>423</v>
      </c>
      <c r="B15" s="17">
        <v>423</v>
      </c>
      <c r="C15" s="17" t="s">
        <v>526</v>
      </c>
      <c r="D15" s="17" t="s">
        <v>527</v>
      </c>
      <c r="E15" s="17" t="s">
        <v>106</v>
      </c>
      <c r="F15" s="17" t="s">
        <v>528</v>
      </c>
      <c r="G15" s="17" t="s">
        <v>529</v>
      </c>
      <c r="H15" s="17" t="s">
        <v>109</v>
      </c>
      <c r="I15" s="17" t="s">
        <v>483</v>
      </c>
      <c r="J15" s="17" t="s">
        <v>30</v>
      </c>
      <c r="K15" s="17" t="s">
        <v>30</v>
      </c>
      <c r="L15" s="19" t="s">
        <v>111</v>
      </c>
      <c r="M15" s="17" t="s">
        <v>31</v>
      </c>
      <c r="N15" s="19" t="s">
        <v>112</v>
      </c>
      <c r="O15" s="19" t="s">
        <v>113</v>
      </c>
      <c r="P15" s="17" t="s">
        <v>34</v>
      </c>
      <c r="Q15" s="132">
        <v>107093</v>
      </c>
      <c r="R15" s="148">
        <v>1</v>
      </c>
      <c r="S15" s="149">
        <v>1463</v>
      </c>
      <c r="T15" s="19"/>
      <c r="U15" s="132">
        <v>1566.771</v>
      </c>
      <c r="V15" s="150">
        <v>3.2400000000000001E-4</v>
      </c>
      <c r="W15" s="150">
        <v>1.3015555182158601E-2</v>
      </c>
      <c r="X15" s="150">
        <v>2.0654205300463901E-3</v>
      </c>
    </row>
    <row r="16" spans="1:24" x14ac:dyDescent="0.3">
      <c r="A16" s="17">
        <v>423</v>
      </c>
      <c r="B16" s="17">
        <v>423</v>
      </c>
      <c r="C16" s="17" t="s">
        <v>530</v>
      </c>
      <c r="D16" s="17" t="s">
        <v>531</v>
      </c>
      <c r="E16" s="17" t="s">
        <v>106</v>
      </c>
      <c r="F16" s="17" t="s">
        <v>532</v>
      </c>
      <c r="G16" s="17" t="s">
        <v>533</v>
      </c>
      <c r="H16" s="17" t="s">
        <v>109</v>
      </c>
      <c r="I16" s="17" t="s">
        <v>483</v>
      </c>
      <c r="J16" s="17" t="s">
        <v>30</v>
      </c>
      <c r="K16" s="17" t="s">
        <v>30</v>
      </c>
      <c r="L16" s="19" t="s">
        <v>111</v>
      </c>
      <c r="M16" s="17" t="s">
        <v>31</v>
      </c>
      <c r="N16" s="19" t="s">
        <v>132</v>
      </c>
      <c r="O16" s="19" t="s">
        <v>113</v>
      </c>
      <c r="P16" s="17" t="s">
        <v>34</v>
      </c>
      <c r="Q16" s="132">
        <v>21300</v>
      </c>
      <c r="R16" s="148">
        <v>1</v>
      </c>
      <c r="S16" s="149">
        <v>16970</v>
      </c>
      <c r="T16" s="19"/>
      <c r="U16" s="132">
        <v>3614.61</v>
      </c>
      <c r="V16" s="150">
        <v>2.6600000000000001E-4</v>
      </c>
      <c r="W16" s="150">
        <v>3.0027469380174199E-2</v>
      </c>
      <c r="X16" s="150">
        <v>4.7650177695197898E-3</v>
      </c>
    </row>
    <row r="17" spans="1:24" x14ac:dyDescent="0.3">
      <c r="A17" s="17">
        <v>423</v>
      </c>
      <c r="B17" s="17">
        <v>423</v>
      </c>
      <c r="C17" s="17" t="s">
        <v>295</v>
      </c>
      <c r="D17" s="17" t="s">
        <v>296</v>
      </c>
      <c r="E17" s="17" t="s">
        <v>106</v>
      </c>
      <c r="F17" s="17" t="s">
        <v>534</v>
      </c>
      <c r="G17" s="17" t="s">
        <v>535</v>
      </c>
      <c r="H17" s="17" t="s">
        <v>109</v>
      </c>
      <c r="I17" s="17" t="s">
        <v>483</v>
      </c>
      <c r="J17" s="17" t="s">
        <v>30</v>
      </c>
      <c r="K17" s="17" t="s">
        <v>30</v>
      </c>
      <c r="L17" s="19" t="s">
        <v>111</v>
      </c>
      <c r="M17" s="17" t="s">
        <v>31</v>
      </c>
      <c r="N17" s="19" t="s">
        <v>234</v>
      </c>
      <c r="O17" s="19" t="s">
        <v>113</v>
      </c>
      <c r="P17" s="17" t="s">
        <v>34</v>
      </c>
      <c r="Q17" s="132">
        <v>143587</v>
      </c>
      <c r="R17" s="148">
        <v>1</v>
      </c>
      <c r="S17" s="149">
        <v>6529</v>
      </c>
      <c r="T17" s="19"/>
      <c r="U17" s="132">
        <v>9374.7950000000001</v>
      </c>
      <c r="V17" s="150">
        <v>8.8999999999999995E-5</v>
      </c>
      <c r="W17" s="150">
        <v>7.7878768861433995E-2</v>
      </c>
      <c r="X17" s="150">
        <v>1.2358474595201001E-2</v>
      </c>
    </row>
    <row r="18" spans="1:24" x14ac:dyDescent="0.3">
      <c r="A18" s="17">
        <v>423</v>
      </c>
      <c r="B18" s="17">
        <v>423</v>
      </c>
      <c r="C18" s="17" t="s">
        <v>474</v>
      </c>
      <c r="D18" s="17" t="s">
        <v>475</v>
      </c>
      <c r="E18" s="17" t="s">
        <v>106</v>
      </c>
      <c r="F18" s="17" t="s">
        <v>536</v>
      </c>
      <c r="G18" s="17" t="s">
        <v>537</v>
      </c>
      <c r="H18" s="17" t="s">
        <v>109</v>
      </c>
      <c r="I18" s="17" t="s">
        <v>483</v>
      </c>
      <c r="J18" s="17" t="s">
        <v>30</v>
      </c>
      <c r="K18" s="17" t="s">
        <v>30</v>
      </c>
      <c r="L18" s="19" t="s">
        <v>111</v>
      </c>
      <c r="M18" s="17" t="s">
        <v>31</v>
      </c>
      <c r="N18" s="19" t="s">
        <v>234</v>
      </c>
      <c r="O18" s="19" t="s">
        <v>113</v>
      </c>
      <c r="P18" s="17" t="s">
        <v>34</v>
      </c>
      <c r="Q18" s="132">
        <v>17478</v>
      </c>
      <c r="R18" s="148">
        <v>1</v>
      </c>
      <c r="S18" s="149">
        <v>21790</v>
      </c>
      <c r="T18" s="19"/>
      <c r="U18" s="132">
        <v>3808.4560000000001</v>
      </c>
      <c r="V18" s="150">
        <v>6.7000000000000002E-5</v>
      </c>
      <c r="W18" s="150">
        <v>3.16377982496686E-2</v>
      </c>
      <c r="X18" s="150">
        <v>5.0205586404723597E-3</v>
      </c>
    </row>
    <row r="19" spans="1:24" x14ac:dyDescent="0.3">
      <c r="A19" s="17">
        <v>423</v>
      </c>
      <c r="B19" s="17">
        <v>423</v>
      </c>
      <c r="C19" s="17" t="s">
        <v>348</v>
      </c>
      <c r="D19" s="17" t="s">
        <v>349</v>
      </c>
      <c r="E19" s="17" t="s">
        <v>106</v>
      </c>
      <c r="F19" s="17" t="s">
        <v>538</v>
      </c>
      <c r="G19" s="17" t="s">
        <v>539</v>
      </c>
      <c r="H19" s="17" t="s">
        <v>109</v>
      </c>
      <c r="I19" s="17" t="s">
        <v>483</v>
      </c>
      <c r="J19" s="17" t="s">
        <v>30</v>
      </c>
      <c r="K19" s="17" t="s">
        <v>30</v>
      </c>
      <c r="L19" s="19" t="s">
        <v>111</v>
      </c>
      <c r="M19" s="17" t="s">
        <v>31</v>
      </c>
      <c r="N19" s="19" t="s">
        <v>138</v>
      </c>
      <c r="O19" s="19" t="s">
        <v>113</v>
      </c>
      <c r="P19" s="17" t="s">
        <v>34</v>
      </c>
      <c r="Q19" s="132">
        <v>7105</v>
      </c>
      <c r="R19" s="148">
        <v>1</v>
      </c>
      <c r="S19" s="149">
        <v>40000</v>
      </c>
      <c r="T19" s="19"/>
      <c r="U19" s="132">
        <v>2842</v>
      </c>
      <c r="V19" s="150">
        <v>1.4899999999999999E-4</v>
      </c>
      <c r="W19" s="150">
        <v>2.3609204859848E-2</v>
      </c>
      <c r="X19" s="150">
        <v>3.7465122104390898E-3</v>
      </c>
    </row>
    <row r="20" spans="1:24" x14ac:dyDescent="0.3">
      <c r="A20" s="4">
        <v>423</v>
      </c>
      <c r="B20" s="4">
        <v>423</v>
      </c>
      <c r="C20" s="4" t="s">
        <v>540</v>
      </c>
      <c r="D20" s="4" t="s">
        <v>541</v>
      </c>
      <c r="E20" s="17" t="s">
        <v>106</v>
      </c>
      <c r="F20" s="4" t="s">
        <v>542</v>
      </c>
      <c r="G20" s="4" t="s">
        <v>543</v>
      </c>
      <c r="H20" s="17" t="s">
        <v>109</v>
      </c>
      <c r="I20" s="4" t="s">
        <v>483</v>
      </c>
      <c r="J20" s="4" t="s">
        <v>30</v>
      </c>
      <c r="K20" s="17" t="s">
        <v>30</v>
      </c>
      <c r="L20" s="19" t="s">
        <v>111</v>
      </c>
      <c r="M20" s="17" t="s">
        <v>31</v>
      </c>
      <c r="N20" s="19" t="s">
        <v>132</v>
      </c>
      <c r="O20" s="4" t="s">
        <v>113</v>
      </c>
      <c r="P20" s="4" t="s">
        <v>34</v>
      </c>
      <c r="Q20" s="130">
        <v>3600</v>
      </c>
      <c r="R20" s="141">
        <v>1</v>
      </c>
      <c r="S20" s="143">
        <v>32500</v>
      </c>
      <c r="U20" s="130">
        <v>1170</v>
      </c>
      <c r="V20" s="140">
        <v>5.7000000000000003E-5</v>
      </c>
      <c r="W20" s="140">
        <v>9.7194826481429002E-3</v>
      </c>
      <c r="X20" s="140">
        <v>1.5423713181610601E-3</v>
      </c>
    </row>
    <row r="21" spans="1:24" x14ac:dyDescent="0.3">
      <c r="A21" s="4">
        <v>423</v>
      </c>
      <c r="B21" s="4">
        <v>423</v>
      </c>
      <c r="C21" s="4" t="s">
        <v>370</v>
      </c>
      <c r="D21" s="4" t="s">
        <v>371</v>
      </c>
      <c r="E21" s="4" t="s">
        <v>372</v>
      </c>
      <c r="F21" s="4" t="s">
        <v>544</v>
      </c>
      <c r="G21" s="4" t="s">
        <v>545</v>
      </c>
      <c r="H21" s="4" t="s">
        <v>109</v>
      </c>
      <c r="I21" s="4" t="s">
        <v>483</v>
      </c>
      <c r="J21" s="4" t="s">
        <v>30</v>
      </c>
      <c r="K21" s="4" t="s">
        <v>79</v>
      </c>
      <c r="L21" s="4" t="s">
        <v>111</v>
      </c>
      <c r="M21" s="4" t="s">
        <v>31</v>
      </c>
      <c r="N21" s="19" t="s">
        <v>375</v>
      </c>
      <c r="O21" s="4" t="s">
        <v>113</v>
      </c>
      <c r="P21" s="4" t="s">
        <v>34</v>
      </c>
      <c r="Q21" s="130">
        <v>40396</v>
      </c>
      <c r="R21" s="141">
        <v>1</v>
      </c>
      <c r="S21" s="143">
        <v>11190</v>
      </c>
      <c r="U21" s="130">
        <v>4520.3119999999999</v>
      </c>
      <c r="V21" s="140">
        <v>3.4600000000000001E-4</v>
      </c>
      <c r="W21" s="140">
        <v>3.7551365757252299E-2</v>
      </c>
      <c r="X21" s="140">
        <v>5.9589745255451201E-3</v>
      </c>
    </row>
    <row r="22" spans="1:24" x14ac:dyDescent="0.3">
      <c r="A22" s="4">
        <v>423</v>
      </c>
      <c r="B22" s="4">
        <v>423</v>
      </c>
      <c r="C22" s="4" t="s">
        <v>546</v>
      </c>
      <c r="D22" s="4" t="s">
        <v>547</v>
      </c>
      <c r="E22" s="4" t="s">
        <v>106</v>
      </c>
      <c r="F22" s="4" t="s">
        <v>548</v>
      </c>
      <c r="G22" s="4" t="s">
        <v>549</v>
      </c>
      <c r="H22" s="4" t="s">
        <v>109</v>
      </c>
      <c r="I22" s="4" t="s">
        <v>483</v>
      </c>
      <c r="J22" s="4" t="s">
        <v>30</v>
      </c>
      <c r="K22" s="4" t="s">
        <v>224</v>
      </c>
      <c r="L22" s="2" t="s">
        <v>111</v>
      </c>
      <c r="M22" s="4" t="s">
        <v>31</v>
      </c>
      <c r="N22" s="4" t="s">
        <v>550</v>
      </c>
      <c r="O22" s="4" t="s">
        <v>113</v>
      </c>
      <c r="P22" s="4" t="s">
        <v>34</v>
      </c>
      <c r="Q22" s="130">
        <v>2342</v>
      </c>
      <c r="R22" s="141">
        <v>1</v>
      </c>
      <c r="S22" s="143">
        <v>104950</v>
      </c>
      <c r="U22" s="130">
        <v>2457.9290000000001</v>
      </c>
      <c r="V22" s="140">
        <v>8.0000000000000007E-5</v>
      </c>
      <c r="W22" s="140">
        <v>2.04186309964677E-2</v>
      </c>
      <c r="X22" s="140">
        <v>3.2402044373301699E-3</v>
      </c>
    </row>
    <row r="23" spans="1:24" x14ac:dyDescent="0.3">
      <c r="A23" s="4">
        <v>423</v>
      </c>
      <c r="B23" s="4">
        <v>423</v>
      </c>
      <c r="C23" s="4" t="s">
        <v>551</v>
      </c>
      <c r="D23" s="4" t="s">
        <v>552</v>
      </c>
      <c r="E23" s="4" t="s">
        <v>372</v>
      </c>
      <c r="F23" s="4" t="s">
        <v>553</v>
      </c>
      <c r="G23" s="4" t="s">
        <v>554</v>
      </c>
      <c r="H23" s="4" t="s">
        <v>109</v>
      </c>
      <c r="I23" s="4" t="s">
        <v>483</v>
      </c>
      <c r="J23" s="4" t="s">
        <v>30</v>
      </c>
      <c r="K23" s="4" t="s">
        <v>30</v>
      </c>
      <c r="L23" s="2" t="s">
        <v>111</v>
      </c>
      <c r="M23" s="2" t="s">
        <v>31</v>
      </c>
      <c r="N23" s="4" t="s">
        <v>375</v>
      </c>
      <c r="O23" s="4" t="s">
        <v>113</v>
      </c>
      <c r="P23" s="4" t="s">
        <v>34</v>
      </c>
      <c r="Q23" s="130">
        <v>102647.3</v>
      </c>
      <c r="R23" s="141">
        <v>1</v>
      </c>
      <c r="S23" s="143">
        <v>1744</v>
      </c>
      <c r="U23" s="130">
        <v>1790.1690000000001</v>
      </c>
      <c r="V23" s="140">
        <v>8.7000000000000001E-5</v>
      </c>
      <c r="W23" s="140">
        <v>1.4871380920879401E-2</v>
      </c>
      <c r="X23" s="140">
        <v>2.3599189611388E-3</v>
      </c>
    </row>
    <row r="24" spans="1:24" x14ac:dyDescent="0.3">
      <c r="A24" s="4">
        <v>423</v>
      </c>
      <c r="B24" s="4">
        <v>423</v>
      </c>
      <c r="C24" s="4" t="s">
        <v>555</v>
      </c>
      <c r="D24" s="4" t="s">
        <v>556</v>
      </c>
      <c r="E24" s="4" t="s">
        <v>106</v>
      </c>
      <c r="F24" s="4" t="s">
        <v>557</v>
      </c>
      <c r="G24" s="4" t="s">
        <v>558</v>
      </c>
      <c r="H24" s="4" t="s">
        <v>109</v>
      </c>
      <c r="I24" s="4" t="s">
        <v>483</v>
      </c>
      <c r="J24" s="4" t="s">
        <v>30</v>
      </c>
      <c r="K24" s="4" t="s">
        <v>79</v>
      </c>
      <c r="L24" s="2" t="s">
        <v>111</v>
      </c>
      <c r="M24" s="2" t="s">
        <v>31</v>
      </c>
      <c r="N24" s="4" t="s">
        <v>559</v>
      </c>
      <c r="O24" s="4" t="s">
        <v>113</v>
      </c>
      <c r="P24" s="4" t="s">
        <v>34</v>
      </c>
      <c r="Q24" s="130">
        <v>3612</v>
      </c>
      <c r="R24" s="141">
        <v>1</v>
      </c>
      <c r="S24" s="143">
        <v>48800</v>
      </c>
      <c r="U24" s="130">
        <v>1762.6559999999999</v>
      </c>
      <c r="V24" s="140">
        <v>4.8000000000000001E-5</v>
      </c>
      <c r="W24" s="140">
        <v>1.4642824279183699E-2</v>
      </c>
      <c r="X24" s="140">
        <v>2.3236496223799199E-3</v>
      </c>
    </row>
    <row r="25" spans="1:24" x14ac:dyDescent="0.3">
      <c r="A25" s="4">
        <v>423</v>
      </c>
      <c r="B25" s="4">
        <v>423</v>
      </c>
      <c r="C25" s="4" t="s">
        <v>560</v>
      </c>
      <c r="D25" s="4" t="s">
        <v>561</v>
      </c>
      <c r="E25" s="4" t="s">
        <v>106</v>
      </c>
      <c r="F25" s="4" t="s">
        <v>560</v>
      </c>
      <c r="G25" s="4" t="s">
        <v>562</v>
      </c>
      <c r="H25" s="4" t="s">
        <v>109</v>
      </c>
      <c r="I25" s="4" t="s">
        <v>483</v>
      </c>
      <c r="J25" s="4" t="s">
        <v>30</v>
      </c>
      <c r="K25" s="4" t="s">
        <v>30</v>
      </c>
      <c r="L25" s="2" t="s">
        <v>111</v>
      </c>
      <c r="M25" s="2" t="s">
        <v>31</v>
      </c>
      <c r="N25" s="4" t="s">
        <v>563</v>
      </c>
      <c r="O25" s="4" t="s">
        <v>113</v>
      </c>
      <c r="P25" s="4" t="s">
        <v>34</v>
      </c>
      <c r="Q25" s="130">
        <v>30591</v>
      </c>
      <c r="R25" s="141">
        <v>1</v>
      </c>
      <c r="S25" s="143">
        <v>15000</v>
      </c>
      <c r="U25" s="130">
        <v>4588.6499999999996</v>
      </c>
      <c r="V25" s="140">
        <v>3.7500000000000001E-4</v>
      </c>
      <c r="W25" s="140">
        <v>3.8119063293505E-2</v>
      </c>
      <c r="X25" s="140">
        <v>6.0490616658801302E-3</v>
      </c>
    </row>
    <row r="26" spans="1:24" x14ac:dyDescent="0.3">
      <c r="A26" s="4">
        <v>423</v>
      </c>
      <c r="B26" s="4">
        <v>423</v>
      </c>
      <c r="C26" s="4" t="s">
        <v>388</v>
      </c>
      <c r="D26" s="4" t="s">
        <v>389</v>
      </c>
      <c r="E26" s="4" t="s">
        <v>106</v>
      </c>
      <c r="F26" s="4" t="s">
        <v>564</v>
      </c>
      <c r="G26" s="4" t="s">
        <v>565</v>
      </c>
      <c r="H26" s="4" t="s">
        <v>109</v>
      </c>
      <c r="I26" s="4" t="s">
        <v>483</v>
      </c>
      <c r="J26" s="4" t="s">
        <v>30</v>
      </c>
      <c r="K26" s="4" t="s">
        <v>30</v>
      </c>
      <c r="L26" s="2" t="s">
        <v>111</v>
      </c>
      <c r="M26" s="2" t="s">
        <v>31</v>
      </c>
      <c r="N26" s="4" t="s">
        <v>138</v>
      </c>
      <c r="O26" s="4" t="s">
        <v>113</v>
      </c>
      <c r="P26" s="4" t="s">
        <v>34</v>
      </c>
      <c r="Q26" s="130">
        <v>7395</v>
      </c>
      <c r="R26" s="141">
        <v>1</v>
      </c>
      <c r="S26" s="143">
        <v>32870</v>
      </c>
      <c r="U26" s="130">
        <v>2430.7359999999999</v>
      </c>
      <c r="V26" s="140">
        <v>6.0999999999999999E-5</v>
      </c>
      <c r="W26" s="140">
        <v>2.0192736097399699E-2</v>
      </c>
      <c r="X26" s="140">
        <v>3.2043574868437599E-3</v>
      </c>
    </row>
    <row r="27" spans="1:24" x14ac:dyDescent="0.3">
      <c r="A27" s="4">
        <v>423</v>
      </c>
      <c r="B27" s="4">
        <v>423</v>
      </c>
      <c r="C27" s="4" t="s">
        <v>397</v>
      </c>
      <c r="D27" s="4" t="s">
        <v>398</v>
      </c>
      <c r="E27" s="4" t="s">
        <v>106</v>
      </c>
      <c r="F27" s="4" t="s">
        <v>566</v>
      </c>
      <c r="G27" s="4" t="s">
        <v>567</v>
      </c>
      <c r="H27" s="4" t="s">
        <v>109</v>
      </c>
      <c r="I27" s="4" t="s">
        <v>483</v>
      </c>
      <c r="J27" s="4" t="s">
        <v>30</v>
      </c>
      <c r="K27" s="4" t="s">
        <v>30</v>
      </c>
      <c r="L27" s="2" t="s">
        <v>111</v>
      </c>
      <c r="M27" s="2" t="s">
        <v>31</v>
      </c>
      <c r="N27" s="4" t="s">
        <v>234</v>
      </c>
      <c r="O27" s="4" t="s">
        <v>113</v>
      </c>
      <c r="P27" s="4" t="s">
        <v>34</v>
      </c>
      <c r="Q27" s="130">
        <v>126537</v>
      </c>
      <c r="R27" s="141">
        <v>1</v>
      </c>
      <c r="S27" s="143">
        <v>6732</v>
      </c>
      <c r="U27" s="130">
        <v>8518.4709999999995</v>
      </c>
      <c r="V27" s="140">
        <v>9.5000000000000005E-5</v>
      </c>
      <c r="W27" s="140">
        <v>7.0765067964180597E-2</v>
      </c>
      <c r="X27" s="140">
        <v>1.1229611195049E-2</v>
      </c>
    </row>
    <row r="28" spans="1:24" x14ac:dyDescent="0.3">
      <c r="A28" s="4">
        <v>423</v>
      </c>
      <c r="B28" s="4">
        <v>423</v>
      </c>
      <c r="C28" s="4" t="s">
        <v>568</v>
      </c>
      <c r="D28" s="4" t="s">
        <v>569</v>
      </c>
      <c r="E28" s="4" t="s">
        <v>106</v>
      </c>
      <c r="F28" s="4" t="s">
        <v>570</v>
      </c>
      <c r="G28" s="4" t="s">
        <v>571</v>
      </c>
      <c r="H28" s="4" t="s">
        <v>109</v>
      </c>
      <c r="I28" s="4" t="s">
        <v>483</v>
      </c>
      <c r="J28" s="4" t="s">
        <v>30</v>
      </c>
      <c r="K28" s="4" t="s">
        <v>30</v>
      </c>
      <c r="L28" s="2" t="s">
        <v>111</v>
      </c>
      <c r="M28" s="2" t="s">
        <v>31</v>
      </c>
      <c r="N28" s="4" t="s">
        <v>453</v>
      </c>
      <c r="O28" s="4" t="s">
        <v>113</v>
      </c>
      <c r="P28" s="4" t="s">
        <v>34</v>
      </c>
      <c r="Q28" s="130">
        <v>5215</v>
      </c>
      <c r="R28" s="141">
        <v>1</v>
      </c>
      <c r="S28" s="143">
        <v>35060</v>
      </c>
      <c r="U28" s="130">
        <v>1828.3789999999999</v>
      </c>
      <c r="V28" s="140">
        <v>3.7599999999999998E-4</v>
      </c>
      <c r="W28" s="140">
        <v>1.51888016792554E-2</v>
      </c>
      <c r="X28" s="140">
        <v>2.4102900242119699E-3</v>
      </c>
    </row>
    <row r="29" spans="1:24" x14ac:dyDescent="0.3">
      <c r="A29" s="4">
        <v>423</v>
      </c>
      <c r="B29" s="4">
        <v>423</v>
      </c>
      <c r="C29" s="4" t="s">
        <v>572</v>
      </c>
      <c r="D29" s="4" t="s">
        <v>573</v>
      </c>
      <c r="E29" s="4" t="s">
        <v>106</v>
      </c>
      <c r="F29" s="4" t="s">
        <v>574</v>
      </c>
      <c r="G29" s="4" t="s">
        <v>575</v>
      </c>
      <c r="H29" s="4" t="s">
        <v>109</v>
      </c>
      <c r="I29" s="4" t="s">
        <v>483</v>
      </c>
      <c r="J29" s="4" t="s">
        <v>30</v>
      </c>
      <c r="K29" s="4" t="s">
        <v>30</v>
      </c>
      <c r="L29" s="2" t="s">
        <v>111</v>
      </c>
      <c r="M29" s="2" t="s">
        <v>31</v>
      </c>
      <c r="N29" s="4" t="s">
        <v>484</v>
      </c>
      <c r="O29" s="4" t="s">
        <v>113</v>
      </c>
      <c r="P29" s="4" t="s">
        <v>34</v>
      </c>
      <c r="Q29" s="130">
        <v>153051</v>
      </c>
      <c r="R29" s="141">
        <v>1</v>
      </c>
      <c r="S29" s="143">
        <v>875.3</v>
      </c>
      <c r="U29" s="130">
        <v>1339.655</v>
      </c>
      <c r="V29" s="140">
        <v>5.31E-4</v>
      </c>
      <c r="W29" s="140">
        <v>1.11288525161961E-2</v>
      </c>
      <c r="X29" s="140">
        <v>1.76602228188606E-3</v>
      </c>
    </row>
    <row r="30" spans="1:24" x14ac:dyDescent="0.3">
      <c r="A30" s="4">
        <v>423</v>
      </c>
      <c r="B30" s="4">
        <v>423</v>
      </c>
      <c r="C30" s="4" t="s">
        <v>576</v>
      </c>
      <c r="D30" s="4" t="s">
        <v>577</v>
      </c>
      <c r="E30" s="4" t="s">
        <v>372</v>
      </c>
      <c r="F30" s="4" t="s">
        <v>578</v>
      </c>
      <c r="G30" s="4" t="s">
        <v>579</v>
      </c>
      <c r="H30" s="4" t="s">
        <v>109</v>
      </c>
      <c r="I30" s="4" t="s">
        <v>483</v>
      </c>
      <c r="J30" s="4" t="s">
        <v>30</v>
      </c>
      <c r="K30" s="4" t="s">
        <v>30</v>
      </c>
      <c r="L30" s="2" t="s">
        <v>111</v>
      </c>
      <c r="M30" s="2" t="s">
        <v>31</v>
      </c>
      <c r="N30" s="4" t="s">
        <v>375</v>
      </c>
      <c r="O30" s="4" t="s">
        <v>113</v>
      </c>
      <c r="P30" s="4" t="s">
        <v>34</v>
      </c>
      <c r="Q30" s="130">
        <v>153351</v>
      </c>
      <c r="R30" s="141">
        <v>1</v>
      </c>
      <c r="S30" s="143">
        <v>454.7</v>
      </c>
      <c r="U30" s="130">
        <v>697.28700000000003</v>
      </c>
      <c r="V30" s="140">
        <v>1.36E-4</v>
      </c>
      <c r="W30" s="140">
        <v>5.7925374941172397E-3</v>
      </c>
      <c r="X30" s="140">
        <v>9.1920979888842496E-4</v>
      </c>
    </row>
    <row r="31" spans="1:24" x14ac:dyDescent="0.3">
      <c r="A31" s="4">
        <v>423</v>
      </c>
      <c r="B31" s="4">
        <v>423</v>
      </c>
      <c r="C31" s="4" t="s">
        <v>580</v>
      </c>
      <c r="D31" s="4" t="s">
        <v>581</v>
      </c>
      <c r="E31" s="4" t="s">
        <v>582</v>
      </c>
      <c r="F31" s="4" t="s">
        <v>583</v>
      </c>
      <c r="G31" s="4" t="s">
        <v>584</v>
      </c>
      <c r="H31" s="4" t="s">
        <v>109</v>
      </c>
      <c r="I31" s="4" t="s">
        <v>483</v>
      </c>
      <c r="J31" s="4" t="s">
        <v>78</v>
      </c>
      <c r="K31" s="4" t="s">
        <v>585</v>
      </c>
      <c r="L31" s="2" t="s">
        <v>111</v>
      </c>
      <c r="M31" s="2" t="s">
        <v>586</v>
      </c>
      <c r="N31" s="4" t="s">
        <v>587</v>
      </c>
      <c r="O31" s="4" t="s">
        <v>113</v>
      </c>
      <c r="P31" s="4" t="s">
        <v>83</v>
      </c>
      <c r="Q31" s="130">
        <v>2000</v>
      </c>
      <c r="R31" s="141">
        <v>3.306</v>
      </c>
      <c r="S31" s="143">
        <v>16179</v>
      </c>
      <c r="U31" s="130">
        <v>1069.7550000000001</v>
      </c>
      <c r="V31" s="140">
        <v>9.9999999999999995E-7</v>
      </c>
      <c r="W31" s="140">
        <v>8.8867263466801492E-3</v>
      </c>
      <c r="X31" s="140">
        <v>1.41022236734839E-3</v>
      </c>
    </row>
    <row r="32" spans="1:24" x14ac:dyDescent="0.3">
      <c r="A32" s="4">
        <v>423</v>
      </c>
      <c r="B32" s="4">
        <v>423</v>
      </c>
      <c r="C32" s="4" t="s">
        <v>588</v>
      </c>
      <c r="D32" s="4" t="s">
        <v>589</v>
      </c>
      <c r="E32" s="4" t="s">
        <v>582</v>
      </c>
      <c r="F32" s="4" t="s">
        <v>590</v>
      </c>
      <c r="G32" s="4" t="s">
        <v>591</v>
      </c>
      <c r="H32" s="4" t="s">
        <v>109</v>
      </c>
      <c r="I32" s="4" t="s">
        <v>483</v>
      </c>
      <c r="J32" s="4" t="s">
        <v>78</v>
      </c>
      <c r="K32" s="4" t="s">
        <v>79</v>
      </c>
      <c r="L32" s="2" t="s">
        <v>111</v>
      </c>
      <c r="M32" s="2" t="s">
        <v>586</v>
      </c>
      <c r="N32" s="4" t="s">
        <v>592</v>
      </c>
      <c r="O32" s="4" t="s">
        <v>113</v>
      </c>
      <c r="P32" s="4" t="s">
        <v>83</v>
      </c>
      <c r="Q32" s="130">
        <v>5870</v>
      </c>
      <c r="R32" s="141">
        <v>3.306</v>
      </c>
      <c r="S32" s="143">
        <v>24355</v>
      </c>
      <c r="U32" s="130">
        <v>4726.3850000000002</v>
      </c>
      <c r="V32" s="140">
        <v>9.9999999999999995E-7</v>
      </c>
      <c r="W32" s="140">
        <v>3.9263261401132003E-2</v>
      </c>
      <c r="X32" s="140">
        <v>6.2306328880721998E-3</v>
      </c>
    </row>
    <row r="33" spans="1:24" x14ac:dyDescent="0.3">
      <c r="A33" s="4">
        <v>423</v>
      </c>
      <c r="B33" s="4">
        <v>423</v>
      </c>
      <c r="C33" s="4" t="s">
        <v>593</v>
      </c>
      <c r="D33" s="4" t="s">
        <v>594</v>
      </c>
      <c r="E33" s="4" t="s">
        <v>582</v>
      </c>
      <c r="F33" s="4" t="s">
        <v>595</v>
      </c>
      <c r="G33" s="4" t="s">
        <v>596</v>
      </c>
      <c r="H33" s="4" t="s">
        <v>109</v>
      </c>
      <c r="I33" s="4" t="s">
        <v>483</v>
      </c>
      <c r="J33" s="4" t="s">
        <v>78</v>
      </c>
      <c r="K33" s="4" t="s">
        <v>79</v>
      </c>
      <c r="L33" s="2" t="s">
        <v>111</v>
      </c>
      <c r="M33" s="2" t="s">
        <v>586</v>
      </c>
      <c r="N33" s="4" t="s">
        <v>597</v>
      </c>
      <c r="O33" s="4" t="s">
        <v>113</v>
      </c>
      <c r="P33" s="4" t="s">
        <v>83</v>
      </c>
      <c r="Q33" s="130">
        <v>2300</v>
      </c>
      <c r="R33" s="141">
        <v>3.306</v>
      </c>
      <c r="S33" s="143">
        <v>21957</v>
      </c>
      <c r="U33" s="130">
        <v>1669.566</v>
      </c>
      <c r="V33" s="140">
        <v>0</v>
      </c>
      <c r="W33" s="140">
        <v>1.38695054053504E-2</v>
      </c>
      <c r="X33" s="140">
        <v>2.2009327151152102E-3</v>
      </c>
    </row>
    <row r="34" spans="1:24" x14ac:dyDescent="0.3">
      <c r="A34" s="4">
        <v>423</v>
      </c>
      <c r="B34" s="4">
        <v>423</v>
      </c>
      <c r="C34" s="4" t="s">
        <v>598</v>
      </c>
      <c r="D34" s="4" t="s">
        <v>599</v>
      </c>
      <c r="E34" s="4" t="s">
        <v>582</v>
      </c>
      <c r="F34" s="4" t="s">
        <v>600</v>
      </c>
      <c r="G34" s="4" t="s">
        <v>601</v>
      </c>
      <c r="H34" s="4" t="s">
        <v>109</v>
      </c>
      <c r="I34" s="4" t="s">
        <v>483</v>
      </c>
      <c r="J34" s="4" t="s">
        <v>78</v>
      </c>
      <c r="K34" s="4" t="s">
        <v>79</v>
      </c>
      <c r="L34" s="2" t="s">
        <v>111</v>
      </c>
      <c r="M34" s="2" t="s">
        <v>586</v>
      </c>
      <c r="N34" s="4" t="s">
        <v>587</v>
      </c>
      <c r="O34" s="4" t="s">
        <v>113</v>
      </c>
      <c r="P34" s="4" t="s">
        <v>83</v>
      </c>
      <c r="Q34" s="130">
        <v>1243</v>
      </c>
      <c r="R34" s="141">
        <v>3.306</v>
      </c>
      <c r="S34" s="143">
        <v>96809</v>
      </c>
      <c r="U34" s="130">
        <v>3978.2280000000001</v>
      </c>
      <c r="V34" s="140">
        <v>3.0000000000000001E-6</v>
      </c>
      <c r="W34" s="140">
        <v>3.30481382651409E-2</v>
      </c>
      <c r="X34" s="140">
        <v>5.2443635555554603E-3</v>
      </c>
    </row>
    <row r="35" spans="1:24" x14ac:dyDescent="0.3">
      <c r="A35" s="4">
        <v>423</v>
      </c>
      <c r="B35" s="4">
        <v>423</v>
      </c>
      <c r="C35" s="4" t="s">
        <v>602</v>
      </c>
      <c r="D35" s="4" t="s">
        <v>603</v>
      </c>
      <c r="E35" s="4" t="s">
        <v>582</v>
      </c>
      <c r="F35" s="4" t="s">
        <v>604</v>
      </c>
      <c r="G35" s="4" t="s">
        <v>605</v>
      </c>
      <c r="H35" s="4" t="s">
        <v>109</v>
      </c>
      <c r="I35" s="4" t="s">
        <v>483</v>
      </c>
      <c r="J35" s="4" t="s">
        <v>78</v>
      </c>
      <c r="K35" s="4" t="s">
        <v>79</v>
      </c>
      <c r="L35" s="2" t="s">
        <v>111</v>
      </c>
      <c r="M35" s="2" t="s">
        <v>586</v>
      </c>
      <c r="N35" s="4" t="s">
        <v>587</v>
      </c>
      <c r="O35" s="4" t="s">
        <v>113</v>
      </c>
      <c r="P35" s="4" t="s">
        <v>83</v>
      </c>
      <c r="Q35" s="130">
        <v>1800</v>
      </c>
      <c r="R35" s="141">
        <v>3.306</v>
      </c>
      <c r="S35" s="143">
        <v>32991</v>
      </c>
      <c r="T35" s="129">
        <v>1.0620000000000001</v>
      </c>
      <c r="U35" s="130">
        <v>1966.739</v>
      </c>
      <c r="V35" s="140">
        <v>3.9999999999999998E-6</v>
      </c>
      <c r="W35" s="140">
        <v>1.6338196129674298E-2</v>
      </c>
      <c r="X35" s="140">
        <v>2.5926858468865699E-3</v>
      </c>
    </row>
    <row r="36" spans="1:24" x14ac:dyDescent="0.3">
      <c r="A36" s="4">
        <v>423</v>
      </c>
      <c r="B36" s="4">
        <v>423</v>
      </c>
      <c r="C36" s="4" t="s">
        <v>606</v>
      </c>
      <c r="D36" s="4" t="s">
        <v>607</v>
      </c>
      <c r="E36" s="4" t="s">
        <v>106</v>
      </c>
      <c r="F36" s="4" t="s">
        <v>608</v>
      </c>
      <c r="G36" s="4" t="s">
        <v>609</v>
      </c>
      <c r="H36" s="4" t="s">
        <v>109</v>
      </c>
      <c r="I36" s="4" t="s">
        <v>483</v>
      </c>
      <c r="J36" s="4" t="s">
        <v>78</v>
      </c>
      <c r="K36" s="4" t="s">
        <v>224</v>
      </c>
      <c r="L36" s="2" t="s">
        <v>111</v>
      </c>
      <c r="M36" s="2" t="s">
        <v>586</v>
      </c>
      <c r="N36" s="4" t="s">
        <v>587</v>
      </c>
      <c r="O36" s="4" t="s">
        <v>113</v>
      </c>
      <c r="P36" s="4" t="s">
        <v>83</v>
      </c>
      <c r="Q36" s="130">
        <v>6788</v>
      </c>
      <c r="R36" s="141">
        <v>3.306</v>
      </c>
      <c r="S36" s="143">
        <v>10505</v>
      </c>
      <c r="U36" s="130">
        <v>2357.44</v>
      </c>
      <c r="V36" s="140">
        <v>1.5699999999999999E-4</v>
      </c>
      <c r="W36" s="140">
        <v>1.9583847862213E-2</v>
      </c>
      <c r="X36" s="140">
        <v>3.1077338512125901E-3</v>
      </c>
    </row>
    <row r="37" spans="1:24" x14ac:dyDescent="0.3">
      <c r="A37" s="4">
        <v>423</v>
      </c>
      <c r="B37" s="4">
        <v>423</v>
      </c>
      <c r="C37" s="4" t="s">
        <v>610</v>
      </c>
      <c r="D37" s="4" t="s">
        <v>611</v>
      </c>
      <c r="E37" s="4" t="s">
        <v>582</v>
      </c>
      <c r="F37" s="4" t="s">
        <v>612</v>
      </c>
      <c r="G37" s="4" t="s">
        <v>613</v>
      </c>
      <c r="H37" s="4" t="s">
        <v>109</v>
      </c>
      <c r="I37" s="4" t="s">
        <v>483</v>
      </c>
      <c r="J37" s="4" t="s">
        <v>78</v>
      </c>
      <c r="K37" s="4" t="s">
        <v>79</v>
      </c>
      <c r="L37" s="2" t="s">
        <v>111</v>
      </c>
      <c r="M37" s="2" t="s">
        <v>586</v>
      </c>
      <c r="N37" s="4" t="s">
        <v>614</v>
      </c>
      <c r="O37" s="4" t="s">
        <v>113</v>
      </c>
      <c r="P37" s="4" t="s">
        <v>83</v>
      </c>
      <c r="Q37" s="130">
        <v>450</v>
      </c>
      <c r="R37" s="141">
        <v>3.306</v>
      </c>
      <c r="S37" s="143">
        <v>92563</v>
      </c>
      <c r="U37" s="130">
        <v>1377.06</v>
      </c>
      <c r="V37" s="140">
        <v>9.9999999999999995E-7</v>
      </c>
      <c r="W37" s="140">
        <v>1.14395797908551E-2</v>
      </c>
      <c r="X37" s="140">
        <v>1.8153311652447999E-3</v>
      </c>
    </row>
    <row r="38" spans="1:24" x14ac:dyDescent="0.3">
      <c r="A38" s="4">
        <v>423</v>
      </c>
      <c r="B38" s="4">
        <v>423</v>
      </c>
      <c r="C38" s="4" t="s">
        <v>615</v>
      </c>
      <c r="D38" s="4" t="s">
        <v>616</v>
      </c>
      <c r="E38" s="4" t="s">
        <v>582</v>
      </c>
      <c r="F38" s="4" t="s">
        <v>617</v>
      </c>
      <c r="G38" s="4" t="s">
        <v>618</v>
      </c>
      <c r="H38" s="4" t="s">
        <v>109</v>
      </c>
      <c r="I38" s="4" t="s">
        <v>483</v>
      </c>
      <c r="J38" s="4" t="s">
        <v>78</v>
      </c>
      <c r="K38" s="4" t="s">
        <v>79</v>
      </c>
      <c r="L38" s="2" t="s">
        <v>111</v>
      </c>
      <c r="M38" s="2" t="s">
        <v>619</v>
      </c>
      <c r="N38" s="4" t="s">
        <v>470</v>
      </c>
      <c r="O38" s="4" t="s">
        <v>113</v>
      </c>
      <c r="P38" s="4" t="s">
        <v>83</v>
      </c>
      <c r="Q38" s="130">
        <v>1223</v>
      </c>
      <c r="R38" s="141">
        <v>3.306</v>
      </c>
      <c r="S38" s="143">
        <v>31543</v>
      </c>
      <c r="U38" s="130">
        <v>1275.3589999999999</v>
      </c>
      <c r="V38" s="140">
        <v>0</v>
      </c>
      <c r="W38" s="140">
        <v>1.05947225784821E-2</v>
      </c>
      <c r="X38" s="140">
        <v>1.6812619375421701E-3</v>
      </c>
    </row>
    <row r="39" spans="1:24" x14ac:dyDescent="0.3">
      <c r="A39" s="4">
        <v>423</v>
      </c>
      <c r="B39" s="4">
        <v>423</v>
      </c>
      <c r="C39" s="4" t="s">
        <v>620</v>
      </c>
      <c r="D39" s="4" t="s">
        <v>621</v>
      </c>
      <c r="E39" s="4" t="s">
        <v>582</v>
      </c>
      <c r="F39" s="4" t="s">
        <v>622</v>
      </c>
      <c r="G39" s="4" t="s">
        <v>623</v>
      </c>
      <c r="H39" s="4" t="s">
        <v>109</v>
      </c>
      <c r="I39" s="4" t="s">
        <v>483</v>
      </c>
      <c r="J39" s="4" t="s">
        <v>78</v>
      </c>
      <c r="K39" s="4" t="s">
        <v>624</v>
      </c>
      <c r="L39" s="2" t="s">
        <v>111</v>
      </c>
      <c r="M39" s="2" t="s">
        <v>586</v>
      </c>
      <c r="N39" s="4" t="s">
        <v>625</v>
      </c>
      <c r="O39" s="4" t="s">
        <v>113</v>
      </c>
      <c r="P39" s="4" t="s">
        <v>83</v>
      </c>
      <c r="Q39" s="130">
        <v>3250</v>
      </c>
      <c r="R39" s="141">
        <v>3.306</v>
      </c>
      <c r="S39" s="143">
        <v>0</v>
      </c>
      <c r="U39" s="130">
        <v>0</v>
      </c>
      <c r="V39" s="140">
        <v>5.0000000000000004E-6</v>
      </c>
      <c r="W39" s="140">
        <v>8.9257248985445595E-11</v>
      </c>
      <c r="X39" s="140">
        <v>1.4164109938445699E-11</v>
      </c>
    </row>
    <row r="40" spans="1:24" x14ac:dyDescent="0.3">
      <c r="A40" s="4">
        <v>423</v>
      </c>
      <c r="B40" s="4">
        <v>423</v>
      </c>
      <c r="C40" s="4" t="s">
        <v>626</v>
      </c>
      <c r="D40" s="4" t="s">
        <v>627</v>
      </c>
      <c r="E40" s="4" t="s">
        <v>582</v>
      </c>
      <c r="F40" s="4" t="s">
        <v>628</v>
      </c>
      <c r="G40" s="4" t="s">
        <v>629</v>
      </c>
      <c r="H40" s="4" t="s">
        <v>109</v>
      </c>
      <c r="I40" s="4" t="s">
        <v>483</v>
      </c>
      <c r="J40" s="4" t="s">
        <v>78</v>
      </c>
      <c r="K40" s="4" t="s">
        <v>79</v>
      </c>
      <c r="L40" s="2" t="s">
        <v>111</v>
      </c>
      <c r="M40" s="2" t="s">
        <v>619</v>
      </c>
      <c r="N40" s="4" t="s">
        <v>1519</v>
      </c>
      <c r="O40" s="4" t="s">
        <v>113</v>
      </c>
      <c r="P40" s="4" t="s">
        <v>83</v>
      </c>
      <c r="Q40" s="130">
        <v>860</v>
      </c>
      <c r="R40" s="141">
        <v>3.306</v>
      </c>
      <c r="S40" s="143">
        <v>56881</v>
      </c>
      <c r="U40" s="130">
        <v>1617.2180000000001</v>
      </c>
      <c r="V40" s="140">
        <v>9.9999999999999995E-7</v>
      </c>
      <c r="W40" s="140">
        <v>1.34346331027858E-2</v>
      </c>
      <c r="X40" s="140">
        <v>2.1319234282200302E-3</v>
      </c>
    </row>
    <row r="41" spans="1:24" x14ac:dyDescent="0.3">
      <c r="A41" s="4">
        <v>423</v>
      </c>
      <c r="B41" s="4">
        <v>423</v>
      </c>
      <c r="C41" s="4" t="s">
        <v>630</v>
      </c>
      <c r="D41" s="4" t="s">
        <v>631</v>
      </c>
      <c r="E41" s="4" t="s">
        <v>582</v>
      </c>
      <c r="F41" s="4" t="s">
        <v>632</v>
      </c>
      <c r="G41" s="4" t="s">
        <v>633</v>
      </c>
      <c r="H41" s="4" t="s">
        <v>109</v>
      </c>
      <c r="I41" s="4" t="s">
        <v>483</v>
      </c>
      <c r="J41" s="4" t="s">
        <v>78</v>
      </c>
      <c r="K41" s="4" t="s">
        <v>79</v>
      </c>
      <c r="L41" s="2" t="s">
        <v>111</v>
      </c>
      <c r="M41" s="2" t="s">
        <v>586</v>
      </c>
      <c r="N41" s="4" t="s">
        <v>634</v>
      </c>
      <c r="O41" s="4" t="s">
        <v>113</v>
      </c>
      <c r="P41" s="4" t="s">
        <v>83</v>
      </c>
      <c r="Q41" s="130">
        <v>1872</v>
      </c>
      <c r="R41" s="141">
        <v>3.306</v>
      </c>
      <c r="S41" s="143">
        <v>51795</v>
      </c>
      <c r="U41" s="130">
        <v>3205.5059999999999</v>
      </c>
      <c r="V41" s="140">
        <v>0</v>
      </c>
      <c r="W41" s="140">
        <v>2.6628936256518701E-2</v>
      </c>
      <c r="X41" s="140">
        <v>4.2257092277479501E-3</v>
      </c>
    </row>
    <row r="42" spans="1:24" x14ac:dyDescent="0.3">
      <c r="A42" s="4">
        <v>423</v>
      </c>
      <c r="B42" s="4">
        <v>423</v>
      </c>
      <c r="C42" s="4" t="s">
        <v>555</v>
      </c>
      <c r="D42" s="4" t="s">
        <v>556</v>
      </c>
      <c r="E42" s="4" t="s">
        <v>106</v>
      </c>
      <c r="F42" s="4" t="s">
        <v>635</v>
      </c>
      <c r="G42" s="4" t="s">
        <v>636</v>
      </c>
      <c r="H42" s="4" t="s">
        <v>109</v>
      </c>
      <c r="I42" s="4" t="s">
        <v>483</v>
      </c>
      <c r="J42" s="4" t="s">
        <v>78</v>
      </c>
      <c r="K42" s="4" t="s">
        <v>79</v>
      </c>
      <c r="L42" s="2" t="s">
        <v>111</v>
      </c>
      <c r="M42" s="2" t="s">
        <v>586</v>
      </c>
      <c r="N42" s="4" t="s">
        <v>559</v>
      </c>
      <c r="O42" s="4" t="s">
        <v>113</v>
      </c>
      <c r="P42" s="4" t="s">
        <v>83</v>
      </c>
      <c r="Q42" s="130">
        <v>1623</v>
      </c>
      <c r="R42" s="141">
        <v>3.306</v>
      </c>
      <c r="S42" s="143">
        <v>14478</v>
      </c>
      <c r="U42" s="130">
        <v>776.83699999999999</v>
      </c>
      <c r="V42" s="140">
        <v>2.5999999999999998E-5</v>
      </c>
      <c r="W42" s="140">
        <v>6.4533798451283401E-3</v>
      </c>
      <c r="X42" s="140">
        <v>1.0240779616213899E-3</v>
      </c>
    </row>
    <row r="43" spans="1:24" x14ac:dyDescent="0.3">
      <c r="A43" s="4">
        <v>423</v>
      </c>
      <c r="B43" s="4">
        <v>423</v>
      </c>
      <c r="C43" s="4" t="s">
        <v>637</v>
      </c>
      <c r="D43" s="4" t="s">
        <v>638</v>
      </c>
      <c r="E43" s="4" t="s">
        <v>582</v>
      </c>
      <c r="F43" s="4" t="s">
        <v>639</v>
      </c>
      <c r="G43" s="4" t="s">
        <v>640</v>
      </c>
      <c r="H43" s="4" t="s">
        <v>109</v>
      </c>
      <c r="I43" s="4" t="s">
        <v>483</v>
      </c>
      <c r="J43" s="4" t="s">
        <v>78</v>
      </c>
      <c r="K43" s="4" t="s">
        <v>79</v>
      </c>
      <c r="L43" s="2" t="s">
        <v>111</v>
      </c>
      <c r="M43" s="2" t="s">
        <v>586</v>
      </c>
      <c r="N43" s="4" t="s">
        <v>587</v>
      </c>
      <c r="O43" s="4" t="s">
        <v>113</v>
      </c>
      <c r="P43" s="4" t="s">
        <v>83</v>
      </c>
      <c r="Q43" s="130">
        <v>3570</v>
      </c>
      <c r="R43" s="141">
        <v>3.306</v>
      </c>
      <c r="S43" s="143">
        <v>18658</v>
      </c>
      <c r="T43" s="129">
        <v>9.7000000000000003E-2</v>
      </c>
      <c r="U43" s="130">
        <v>2202.4169999999999</v>
      </c>
      <c r="V43" s="140">
        <v>0</v>
      </c>
      <c r="W43" s="140">
        <v>1.8296027795589601E-2</v>
      </c>
      <c r="X43" s="140">
        <v>2.9033714581080902E-3</v>
      </c>
    </row>
    <row r="44" spans="1:24" x14ac:dyDescent="0.3">
      <c r="A44" s="4">
        <v>423</v>
      </c>
      <c r="B44" s="4">
        <v>423</v>
      </c>
      <c r="C44" s="4" t="s">
        <v>641</v>
      </c>
      <c r="D44" s="4" t="s">
        <v>642</v>
      </c>
      <c r="E44" s="4" t="s">
        <v>582</v>
      </c>
      <c r="F44" s="4" t="s">
        <v>643</v>
      </c>
      <c r="G44" s="4" t="s">
        <v>644</v>
      </c>
      <c r="H44" s="4" t="s">
        <v>109</v>
      </c>
      <c r="I44" s="4" t="s">
        <v>483</v>
      </c>
      <c r="J44" s="4" t="s">
        <v>78</v>
      </c>
      <c r="K44" s="4" t="s">
        <v>79</v>
      </c>
      <c r="L44" s="2" t="s">
        <v>111</v>
      </c>
      <c r="M44" s="2" t="s">
        <v>619</v>
      </c>
      <c r="N44" s="4" t="s">
        <v>645</v>
      </c>
      <c r="O44" s="4" t="s">
        <v>113</v>
      </c>
      <c r="P44" s="4" t="s">
        <v>83</v>
      </c>
      <c r="Q44" s="130">
        <v>6526</v>
      </c>
      <c r="R44" s="141">
        <v>3.306</v>
      </c>
      <c r="S44" s="143">
        <v>9625</v>
      </c>
      <c r="U44" s="130">
        <v>2076.59</v>
      </c>
      <c r="V44" s="140">
        <v>1.08E-4</v>
      </c>
      <c r="W44" s="140">
        <v>1.7250748511417099E-2</v>
      </c>
      <c r="X44" s="140">
        <v>2.7374975278034101E-3</v>
      </c>
    </row>
    <row r="45" spans="1:24" x14ac:dyDescent="0.3">
      <c r="A45" s="4">
        <v>423</v>
      </c>
      <c r="B45" s="4">
        <v>423</v>
      </c>
      <c r="C45" s="4" t="s">
        <v>646</v>
      </c>
      <c r="D45" s="4" t="s">
        <v>647</v>
      </c>
      <c r="E45" s="4" t="s">
        <v>582</v>
      </c>
      <c r="F45" s="4" t="s">
        <v>648</v>
      </c>
      <c r="G45" s="4" t="s">
        <v>649</v>
      </c>
      <c r="H45" s="4" t="s">
        <v>109</v>
      </c>
      <c r="I45" s="4" t="s">
        <v>483</v>
      </c>
      <c r="J45" s="4" t="s">
        <v>78</v>
      </c>
      <c r="K45" s="4" t="s">
        <v>79</v>
      </c>
      <c r="L45" s="2" t="s">
        <v>111</v>
      </c>
      <c r="M45" s="2" t="s">
        <v>619</v>
      </c>
      <c r="N45" s="4" t="s">
        <v>634</v>
      </c>
      <c r="O45" s="4" t="s">
        <v>113</v>
      </c>
      <c r="P45" s="4" t="s">
        <v>83</v>
      </c>
      <c r="Q45" s="130">
        <v>43</v>
      </c>
      <c r="R45" s="141">
        <v>3.306</v>
      </c>
      <c r="S45" s="143">
        <v>1761</v>
      </c>
      <c r="U45" s="130">
        <v>2.5030000000000001</v>
      </c>
      <c r="V45" s="140">
        <v>0</v>
      </c>
      <c r="W45" s="140">
        <v>2.0796389738230501E-5</v>
      </c>
      <c r="X45" s="140">
        <v>3.3001504519043899E-6</v>
      </c>
    </row>
    <row r="46" spans="1:24" x14ac:dyDescent="0.3">
      <c r="A46" s="4">
        <v>423</v>
      </c>
      <c r="B46" s="4">
        <v>423</v>
      </c>
      <c r="C46" s="4" t="s">
        <v>650</v>
      </c>
      <c r="D46" s="4" t="s">
        <v>651</v>
      </c>
      <c r="E46" s="4" t="s">
        <v>582</v>
      </c>
      <c r="F46" s="4" t="s">
        <v>652</v>
      </c>
      <c r="G46" s="4" t="s">
        <v>653</v>
      </c>
      <c r="H46" s="4" t="s">
        <v>109</v>
      </c>
      <c r="I46" s="4" t="s">
        <v>483</v>
      </c>
      <c r="J46" s="4" t="s">
        <v>78</v>
      </c>
      <c r="K46" s="4" t="s">
        <v>654</v>
      </c>
      <c r="L46" s="2" t="s">
        <v>111</v>
      </c>
      <c r="M46" s="2" t="s">
        <v>619</v>
      </c>
      <c r="N46" s="4" t="s">
        <v>587</v>
      </c>
      <c r="O46" s="4" t="s">
        <v>113</v>
      </c>
      <c r="P46" s="4" t="s">
        <v>83</v>
      </c>
      <c r="Q46" s="130">
        <v>2900</v>
      </c>
      <c r="R46" s="141">
        <v>3.306</v>
      </c>
      <c r="S46" s="143">
        <v>27929</v>
      </c>
      <c r="T46" s="129">
        <v>4.22</v>
      </c>
      <c r="U46" s="130">
        <v>2691.616</v>
      </c>
      <c r="V46" s="140">
        <v>9.9999999999999995E-7</v>
      </c>
      <c r="W46" s="140">
        <v>2.2359927644071399E-2</v>
      </c>
      <c r="X46" s="140">
        <v>3.5482661292637599E-3</v>
      </c>
    </row>
    <row r="47" spans="1:24" x14ac:dyDescent="0.3">
      <c r="A47" s="4">
        <v>423</v>
      </c>
      <c r="B47" s="4">
        <v>423</v>
      </c>
      <c r="C47" s="4" t="s">
        <v>655</v>
      </c>
      <c r="D47" s="4" t="s">
        <v>656</v>
      </c>
      <c r="E47" s="4" t="s">
        <v>582</v>
      </c>
      <c r="F47" s="4" t="s">
        <v>655</v>
      </c>
      <c r="G47" s="4" t="s">
        <v>657</v>
      </c>
      <c r="H47" s="4" t="s">
        <v>109</v>
      </c>
      <c r="I47" s="4" t="s">
        <v>483</v>
      </c>
      <c r="J47" s="4" t="s">
        <v>78</v>
      </c>
      <c r="K47" s="4" t="s">
        <v>79</v>
      </c>
      <c r="L47" s="2" t="s">
        <v>111</v>
      </c>
      <c r="M47" s="2" t="s">
        <v>586</v>
      </c>
      <c r="N47" s="4" t="s">
        <v>658</v>
      </c>
      <c r="O47" s="4" t="s">
        <v>113</v>
      </c>
      <c r="P47" s="4" t="s">
        <v>83</v>
      </c>
      <c r="Q47" s="130">
        <v>720</v>
      </c>
      <c r="R47" s="141">
        <v>3.306</v>
      </c>
      <c r="S47" s="143">
        <v>44472</v>
      </c>
      <c r="U47" s="130">
        <v>1058.576</v>
      </c>
      <c r="V47" s="140">
        <v>0</v>
      </c>
      <c r="W47" s="140">
        <v>8.7938548657050201E-3</v>
      </c>
      <c r="X47" s="140">
        <v>1.3954847199121299E-3</v>
      </c>
    </row>
    <row r="48" spans="1:24" x14ac:dyDescent="0.3">
      <c r="A48" s="4">
        <v>423</v>
      </c>
      <c r="B48" s="4">
        <v>15542</v>
      </c>
      <c r="C48" s="4" t="s">
        <v>295</v>
      </c>
      <c r="D48" s="4" t="s">
        <v>296</v>
      </c>
      <c r="E48" s="4" t="s">
        <v>106</v>
      </c>
      <c r="F48" s="4" t="s">
        <v>534</v>
      </c>
      <c r="G48" s="4" t="s">
        <v>535</v>
      </c>
      <c r="H48" s="4" t="s">
        <v>109</v>
      </c>
      <c r="I48" s="4" t="s">
        <v>483</v>
      </c>
      <c r="J48" s="4" t="s">
        <v>30</v>
      </c>
      <c r="K48" s="4" t="s">
        <v>30</v>
      </c>
      <c r="L48" s="2" t="s">
        <v>111</v>
      </c>
      <c r="M48" s="2" t="s">
        <v>31</v>
      </c>
      <c r="N48" s="4" t="s">
        <v>234</v>
      </c>
      <c r="O48" s="4" t="s">
        <v>113</v>
      </c>
      <c r="P48" s="4" t="s">
        <v>34</v>
      </c>
      <c r="Q48" s="130">
        <v>4536</v>
      </c>
      <c r="R48" s="141">
        <v>1</v>
      </c>
      <c r="S48" s="143">
        <v>6529</v>
      </c>
      <c r="U48" s="130">
        <v>296.15499999999997</v>
      </c>
      <c r="V48" s="140">
        <v>3.0000000000000001E-6</v>
      </c>
      <c r="W48" s="140">
        <v>0.50109458772965298</v>
      </c>
      <c r="X48" s="140">
        <v>1.61407832896233E-2</v>
      </c>
    </row>
    <row r="49" spans="1:24" x14ac:dyDescent="0.3">
      <c r="A49" s="4">
        <v>423</v>
      </c>
      <c r="B49" s="4">
        <v>15542</v>
      </c>
      <c r="C49" s="4" t="s">
        <v>397</v>
      </c>
      <c r="D49" s="4" t="s">
        <v>398</v>
      </c>
      <c r="E49" s="4" t="s">
        <v>106</v>
      </c>
      <c r="F49" s="4" t="s">
        <v>566</v>
      </c>
      <c r="G49" s="4" t="s">
        <v>567</v>
      </c>
      <c r="H49" s="4" t="s">
        <v>109</v>
      </c>
      <c r="I49" s="4" t="s">
        <v>483</v>
      </c>
      <c r="J49" s="4" t="s">
        <v>30</v>
      </c>
      <c r="K49" s="4" t="s">
        <v>30</v>
      </c>
      <c r="L49" s="2" t="s">
        <v>111</v>
      </c>
      <c r="M49" s="2" t="s">
        <v>31</v>
      </c>
      <c r="N49" s="4" t="s">
        <v>234</v>
      </c>
      <c r="O49" s="4" t="s">
        <v>113</v>
      </c>
      <c r="P49" s="4" t="s">
        <v>34</v>
      </c>
      <c r="Q49" s="130">
        <v>4380</v>
      </c>
      <c r="R49" s="141">
        <v>1</v>
      </c>
      <c r="S49" s="143">
        <v>6732</v>
      </c>
      <c r="U49" s="130">
        <v>294.86200000000002</v>
      </c>
      <c r="V49" s="140">
        <v>3.0000000000000001E-6</v>
      </c>
      <c r="W49" s="140">
        <v>0.49890541227034702</v>
      </c>
      <c r="X49" s="140">
        <v>1.6070267647393499E-2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dataValidations count="8">
    <dataValidation type="list" allowBlank="1" showInputMessage="1" showErrorMessage="1" sqref="J2:J19" xr:uid="{00000000-0002-0000-0600-000000000000}">
      <formula1>israel_abroad</formula1>
    </dataValidation>
    <dataValidation type="list" allowBlank="1" showInputMessage="1" showErrorMessage="1" sqref="O2:O19" xr:uid="{00000000-0002-0000-0600-000001000000}">
      <formula1>Holding_interest</formula1>
    </dataValidation>
    <dataValidation type="list" allowBlank="1" showInputMessage="1" showErrorMessage="1" sqref="K2:K20" xr:uid="{00000000-0002-0000-0600-000002000000}">
      <formula1>Country_list</formula1>
    </dataValidation>
    <dataValidation type="list" allowBlank="1" showInputMessage="1" showErrorMessage="1" sqref="E2:E20" xr:uid="{00000000-0002-0000-0600-000003000000}">
      <formula1>Issuer_Number_Type_2</formula1>
    </dataValidation>
    <dataValidation type="list" allowBlank="1" showInputMessage="1" showErrorMessage="1" sqref="H2:H20" xr:uid="{00000000-0002-0000-0600-000004000000}">
      <formula1>Security_ID_Number_Type</formula1>
    </dataValidation>
    <dataValidation type="list" allowBlank="1" showInputMessage="1" showErrorMessage="1" sqref="N2:N21" xr:uid="{00000000-0002-0000-0600-000005000000}">
      <formula1>Industry_Sector</formula1>
    </dataValidation>
    <dataValidation type="list" allowBlank="1" showInputMessage="1" showErrorMessage="1" sqref="L2:L20" xr:uid="{00000000-0002-0000-0600-000006000000}">
      <formula1>Tradeable_Status</formula1>
    </dataValidation>
    <dataValidation type="list" allowBlank="1" showInputMessage="1" showErrorMessage="1" sqref="M2:M20" xr:uid="{00000000-0002-0000-0600-000007000000}">
      <formula1>Stock_Exchange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8000000}">
          <x14:formula1>
            <xm:f>'אפשרויות בחירה'!$C$884:$C$889</xm:f>
          </x14:formula1>
          <xm:sqref>I2:I19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53"/>
  <sheetViews>
    <sheetView rightToLeft="1" topLeftCell="M4" workbookViewId="0">
      <selection activeCell="A2" sqref="A2"/>
    </sheetView>
  </sheetViews>
  <sheetFormatPr defaultColWidth="0" defaultRowHeight="14.4" x14ac:dyDescent="0.3"/>
  <cols>
    <col min="1" max="4" width="11.6640625" style="2" customWidth="1"/>
    <col min="5" max="5" width="11.6640625" style="4" customWidth="1"/>
    <col min="6" max="15" width="11.6640625" style="2" customWidth="1"/>
    <col min="16" max="16" width="11.6640625" style="4" customWidth="1"/>
    <col min="17" max="23" width="11.6640625" style="2" customWidth="1"/>
    <col min="24" max="24" width="11.6640625" style="2" hidden="1" customWidth="1"/>
    <col min="25" max="25" width="9" style="2" hidden="1" customWidth="1"/>
    <col min="26" max="16384" width="9" style="2" hidden="1"/>
  </cols>
  <sheetData>
    <row r="1" spans="1:23" ht="52.8" x14ac:dyDescent="0.3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3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659</v>
      </c>
      <c r="N1" s="18" t="s">
        <v>97</v>
      </c>
      <c r="O1" s="18" t="s">
        <v>11</v>
      </c>
      <c r="P1" s="18" t="s">
        <v>17</v>
      </c>
      <c r="Q1" s="136" t="s">
        <v>18</v>
      </c>
      <c r="R1" s="142" t="s">
        <v>19</v>
      </c>
      <c r="S1" s="18" t="s">
        <v>16</v>
      </c>
      <c r="T1" s="18" t="s">
        <v>20</v>
      </c>
      <c r="U1" s="138" t="s">
        <v>23</v>
      </c>
      <c r="V1" s="138" t="s">
        <v>24</v>
      </c>
      <c r="W1" s="138" t="s">
        <v>25</v>
      </c>
    </row>
    <row r="2" spans="1:23" x14ac:dyDescent="0.3">
      <c r="A2" s="19">
        <v>423</v>
      </c>
      <c r="B2" s="19">
        <v>423</v>
      </c>
      <c r="C2" s="19" t="s">
        <v>660</v>
      </c>
      <c r="D2" s="19" t="s">
        <v>661</v>
      </c>
      <c r="E2" s="17" t="s">
        <v>106</v>
      </c>
      <c r="F2" s="19" t="s">
        <v>662</v>
      </c>
      <c r="G2" s="19" t="s">
        <v>663</v>
      </c>
      <c r="H2" s="17" t="s">
        <v>109</v>
      </c>
      <c r="I2" s="19" t="s">
        <v>664</v>
      </c>
      <c r="J2" s="17" t="s">
        <v>30</v>
      </c>
      <c r="K2" s="17" t="s">
        <v>30</v>
      </c>
      <c r="L2" s="17" t="s">
        <v>31</v>
      </c>
      <c r="M2" s="19" t="s">
        <v>665</v>
      </c>
      <c r="N2" s="19" t="s">
        <v>113</v>
      </c>
      <c r="O2" s="17" t="s">
        <v>34</v>
      </c>
      <c r="P2" s="132">
        <v>177300</v>
      </c>
      <c r="Q2" s="145">
        <v>1</v>
      </c>
      <c r="R2" s="146">
        <v>5003</v>
      </c>
      <c r="S2" s="19"/>
      <c r="T2" s="131">
        <v>8870.3189999999995</v>
      </c>
      <c r="U2" s="144">
        <v>1.866E-3</v>
      </c>
      <c r="V2" s="144">
        <v>4.4804685909706897E-2</v>
      </c>
      <c r="W2" s="144">
        <v>1.16934406910591E-2</v>
      </c>
    </row>
    <row r="3" spans="1:23" x14ac:dyDescent="0.3">
      <c r="A3" s="19">
        <v>423</v>
      </c>
      <c r="B3" s="19">
        <v>423</v>
      </c>
      <c r="C3" s="19" t="s">
        <v>660</v>
      </c>
      <c r="D3" s="19" t="s">
        <v>661</v>
      </c>
      <c r="E3" s="17" t="s">
        <v>106</v>
      </c>
      <c r="F3" s="19" t="s">
        <v>666</v>
      </c>
      <c r="G3" s="19" t="s">
        <v>667</v>
      </c>
      <c r="H3" s="17" t="s">
        <v>109</v>
      </c>
      <c r="I3" s="19" t="s">
        <v>664</v>
      </c>
      <c r="J3" s="17" t="s">
        <v>30</v>
      </c>
      <c r="K3" s="17" t="s">
        <v>30</v>
      </c>
      <c r="L3" s="17" t="s">
        <v>31</v>
      </c>
      <c r="M3" s="19" t="s">
        <v>668</v>
      </c>
      <c r="N3" s="19" t="s">
        <v>113</v>
      </c>
      <c r="O3" s="17" t="s">
        <v>34</v>
      </c>
      <c r="P3" s="132">
        <v>189000</v>
      </c>
      <c r="Q3" s="145">
        <v>1</v>
      </c>
      <c r="R3" s="146">
        <v>4757</v>
      </c>
      <c r="S3" s="19"/>
      <c r="T3" s="131">
        <v>8990.73</v>
      </c>
      <c r="U3" s="144">
        <v>3.15E-3</v>
      </c>
      <c r="V3" s="144">
        <v>4.5412891435920102E-2</v>
      </c>
      <c r="W3" s="144">
        <v>1.18521744284873E-2</v>
      </c>
    </row>
    <row r="4" spans="1:23" x14ac:dyDescent="0.3">
      <c r="A4" s="19">
        <v>423</v>
      </c>
      <c r="B4" s="19">
        <v>423</v>
      </c>
      <c r="C4" s="19" t="s">
        <v>660</v>
      </c>
      <c r="D4" s="19" t="s">
        <v>661</v>
      </c>
      <c r="E4" s="17" t="s">
        <v>106</v>
      </c>
      <c r="F4" s="19" t="s">
        <v>669</v>
      </c>
      <c r="G4" s="19" t="s">
        <v>670</v>
      </c>
      <c r="H4" s="17" t="s">
        <v>109</v>
      </c>
      <c r="I4" s="19" t="s">
        <v>671</v>
      </c>
      <c r="J4" s="17" t="s">
        <v>30</v>
      </c>
      <c r="K4" s="17" t="s">
        <v>79</v>
      </c>
      <c r="L4" s="17" t="s">
        <v>31</v>
      </c>
      <c r="M4" s="19" t="s">
        <v>672</v>
      </c>
      <c r="N4" s="19" t="s">
        <v>113</v>
      </c>
      <c r="O4" s="17" t="s">
        <v>34</v>
      </c>
      <c r="P4" s="132">
        <v>123000</v>
      </c>
      <c r="Q4" s="145">
        <v>1</v>
      </c>
      <c r="R4" s="146">
        <v>8410</v>
      </c>
      <c r="S4" s="19"/>
      <c r="T4" s="131">
        <v>10344.299999999999</v>
      </c>
      <c r="U4" s="144">
        <v>5.0460000000000001E-3</v>
      </c>
      <c r="V4" s="144">
        <v>5.22498810308605E-2</v>
      </c>
      <c r="W4" s="144">
        <v>1.3636539851669601E-2</v>
      </c>
    </row>
    <row r="5" spans="1:23" x14ac:dyDescent="0.3">
      <c r="A5" s="19">
        <v>423</v>
      </c>
      <c r="B5" s="19">
        <v>423</v>
      </c>
      <c r="C5" s="19" t="s">
        <v>660</v>
      </c>
      <c r="D5" s="19" t="s">
        <v>661</v>
      </c>
      <c r="E5" s="17" t="s">
        <v>106</v>
      </c>
      <c r="F5" s="19" t="s">
        <v>673</v>
      </c>
      <c r="G5" s="19" t="s">
        <v>674</v>
      </c>
      <c r="H5" s="17" t="s">
        <v>109</v>
      </c>
      <c r="I5" s="19" t="s">
        <v>671</v>
      </c>
      <c r="J5" s="17" t="s">
        <v>30</v>
      </c>
      <c r="K5" s="17" t="s">
        <v>675</v>
      </c>
      <c r="L5" s="17" t="s">
        <v>31</v>
      </c>
      <c r="M5" s="19" t="s">
        <v>676</v>
      </c>
      <c r="N5" s="19" t="s">
        <v>113</v>
      </c>
      <c r="O5" s="17" t="s">
        <v>34</v>
      </c>
      <c r="P5" s="132">
        <v>146500</v>
      </c>
      <c r="Q5" s="145">
        <v>1</v>
      </c>
      <c r="R5" s="146">
        <v>5331</v>
      </c>
      <c r="S5" s="19"/>
      <c r="T5" s="131">
        <v>7809.915</v>
      </c>
      <c r="U5" s="144">
        <v>2.3314000000000001E-2</v>
      </c>
      <c r="V5" s="144">
        <v>3.9448501069297398E-2</v>
      </c>
      <c r="W5" s="144">
        <v>1.02955460626289E-2</v>
      </c>
    </row>
    <row r="6" spans="1:23" x14ac:dyDescent="0.3">
      <c r="A6" s="19">
        <v>423</v>
      </c>
      <c r="B6" s="19">
        <v>423</v>
      </c>
      <c r="C6" s="19" t="s">
        <v>677</v>
      </c>
      <c r="D6" s="19" t="s">
        <v>678</v>
      </c>
      <c r="E6" s="17" t="s">
        <v>106</v>
      </c>
      <c r="F6" s="19" t="s">
        <v>679</v>
      </c>
      <c r="G6" s="19" t="s">
        <v>680</v>
      </c>
      <c r="H6" s="17" t="s">
        <v>109</v>
      </c>
      <c r="I6" s="19" t="s">
        <v>664</v>
      </c>
      <c r="J6" s="17" t="s">
        <v>30</v>
      </c>
      <c r="K6" s="17" t="s">
        <v>30</v>
      </c>
      <c r="L6" s="17" t="s">
        <v>31</v>
      </c>
      <c r="M6" s="19" t="s">
        <v>668</v>
      </c>
      <c r="N6" s="19" t="s">
        <v>113</v>
      </c>
      <c r="O6" s="17" t="s">
        <v>34</v>
      </c>
      <c r="P6" s="132">
        <v>166000</v>
      </c>
      <c r="Q6" s="145">
        <v>1</v>
      </c>
      <c r="R6" s="146">
        <v>3165</v>
      </c>
      <c r="S6" s="19"/>
      <c r="T6" s="131">
        <v>5253.9</v>
      </c>
      <c r="U6" s="144">
        <v>6.6399999999999999E-4</v>
      </c>
      <c r="V6" s="144">
        <v>2.65378662594895E-2</v>
      </c>
      <c r="W6" s="144">
        <v>6.9260381781934997E-3</v>
      </c>
    </row>
    <row r="7" spans="1:23" x14ac:dyDescent="0.3">
      <c r="A7" s="19">
        <v>423</v>
      </c>
      <c r="B7" s="19">
        <v>423</v>
      </c>
      <c r="C7" s="19" t="s">
        <v>677</v>
      </c>
      <c r="D7" s="19" t="s">
        <v>678</v>
      </c>
      <c r="E7" s="17" t="s">
        <v>106</v>
      </c>
      <c r="F7" s="19" t="s">
        <v>681</v>
      </c>
      <c r="G7" s="19" t="s">
        <v>682</v>
      </c>
      <c r="H7" s="17" t="s">
        <v>109</v>
      </c>
      <c r="I7" s="19" t="s">
        <v>683</v>
      </c>
      <c r="J7" s="17" t="s">
        <v>30</v>
      </c>
      <c r="K7" s="17" t="s">
        <v>30</v>
      </c>
      <c r="L7" s="17" t="s">
        <v>31</v>
      </c>
      <c r="M7" s="19" t="s">
        <v>684</v>
      </c>
      <c r="N7" s="19" t="s">
        <v>113</v>
      </c>
      <c r="O7" s="17" t="s">
        <v>34</v>
      </c>
      <c r="P7" s="132">
        <v>710000</v>
      </c>
      <c r="Q7" s="145">
        <v>1</v>
      </c>
      <c r="R7" s="146">
        <v>419.81</v>
      </c>
      <c r="S7" s="19"/>
      <c r="T7" s="131">
        <v>2980.6509999999998</v>
      </c>
      <c r="U7" s="144">
        <v>2.601E-3</v>
      </c>
      <c r="V7" s="144">
        <v>1.5055504978057001E-2</v>
      </c>
      <c r="W7" s="144">
        <v>3.9292911212376802E-3</v>
      </c>
    </row>
    <row r="8" spans="1:23" x14ac:dyDescent="0.3">
      <c r="A8" s="19">
        <v>423</v>
      </c>
      <c r="B8" s="19">
        <v>423</v>
      </c>
      <c r="C8" s="19" t="s">
        <v>677</v>
      </c>
      <c r="D8" s="19" t="s">
        <v>678</v>
      </c>
      <c r="E8" s="17" t="s">
        <v>106</v>
      </c>
      <c r="F8" s="19" t="s">
        <v>685</v>
      </c>
      <c r="G8" s="19" t="s">
        <v>686</v>
      </c>
      <c r="H8" s="17" t="s">
        <v>109</v>
      </c>
      <c r="I8" s="19" t="s">
        <v>664</v>
      </c>
      <c r="J8" s="17" t="s">
        <v>30</v>
      </c>
      <c r="K8" s="17" t="s">
        <v>30</v>
      </c>
      <c r="L8" s="17" t="s">
        <v>31</v>
      </c>
      <c r="M8" s="19" t="s">
        <v>665</v>
      </c>
      <c r="N8" s="19" t="s">
        <v>113</v>
      </c>
      <c r="O8" s="17" t="s">
        <v>34</v>
      </c>
      <c r="P8" s="132">
        <v>481570</v>
      </c>
      <c r="Q8" s="145">
        <v>1</v>
      </c>
      <c r="R8" s="146">
        <v>3192</v>
      </c>
      <c r="S8" s="19"/>
      <c r="T8" s="131">
        <v>15371.714</v>
      </c>
      <c r="U8" s="144">
        <v>2.3319999999999999E-3</v>
      </c>
      <c r="V8" s="144">
        <v>7.7643750533179096E-2</v>
      </c>
      <c r="W8" s="144">
        <v>2.0264009744891801E-2</v>
      </c>
    </row>
    <row r="9" spans="1:23" x14ac:dyDescent="0.3">
      <c r="A9" s="19">
        <v>423</v>
      </c>
      <c r="B9" s="19">
        <v>423</v>
      </c>
      <c r="C9" s="19" t="s">
        <v>687</v>
      </c>
      <c r="D9" s="19" t="s">
        <v>688</v>
      </c>
      <c r="E9" s="17" t="s">
        <v>106</v>
      </c>
      <c r="F9" s="19" t="s">
        <v>689</v>
      </c>
      <c r="G9" s="19" t="s">
        <v>690</v>
      </c>
      <c r="H9" s="17" t="s">
        <v>109</v>
      </c>
      <c r="I9" s="19" t="s">
        <v>664</v>
      </c>
      <c r="J9" s="17" t="s">
        <v>30</v>
      </c>
      <c r="K9" s="17" t="s">
        <v>30</v>
      </c>
      <c r="L9" s="17" t="s">
        <v>31</v>
      </c>
      <c r="M9" s="19" t="s">
        <v>665</v>
      </c>
      <c r="N9" s="19" t="s">
        <v>113</v>
      </c>
      <c r="O9" s="17" t="s">
        <v>34</v>
      </c>
      <c r="P9" s="132">
        <v>45000</v>
      </c>
      <c r="Q9" s="145">
        <v>1</v>
      </c>
      <c r="R9" s="146">
        <v>8821</v>
      </c>
      <c r="S9" s="19"/>
      <c r="T9" s="131">
        <v>3969.45</v>
      </c>
      <c r="U9" s="144">
        <v>3.1029999999999999E-3</v>
      </c>
      <c r="V9" s="144">
        <v>2.0050007275306099E-2</v>
      </c>
      <c r="W9" s="144">
        <v>5.2327913067302702E-3</v>
      </c>
    </row>
    <row r="10" spans="1:23" x14ac:dyDescent="0.3">
      <c r="A10" s="19">
        <v>423</v>
      </c>
      <c r="B10" s="19">
        <v>423</v>
      </c>
      <c r="C10" s="19" t="s">
        <v>691</v>
      </c>
      <c r="D10" s="19" t="s">
        <v>692</v>
      </c>
      <c r="E10" s="17" t="s">
        <v>106</v>
      </c>
      <c r="F10" s="19" t="s">
        <v>693</v>
      </c>
      <c r="G10" s="19" t="s">
        <v>694</v>
      </c>
      <c r="H10" s="17" t="s">
        <v>109</v>
      </c>
      <c r="I10" s="19" t="s">
        <v>664</v>
      </c>
      <c r="J10" s="17" t="s">
        <v>30</v>
      </c>
      <c r="K10" s="17" t="s">
        <v>30</v>
      </c>
      <c r="L10" s="17" t="s">
        <v>31</v>
      </c>
      <c r="M10" s="19" t="s">
        <v>695</v>
      </c>
      <c r="N10" s="19" t="s">
        <v>113</v>
      </c>
      <c r="O10" s="17" t="s">
        <v>34</v>
      </c>
      <c r="P10" s="132">
        <v>12500</v>
      </c>
      <c r="Q10" s="145">
        <v>1</v>
      </c>
      <c r="R10" s="146">
        <v>12470</v>
      </c>
      <c r="S10" s="19"/>
      <c r="T10" s="131">
        <v>1558.75</v>
      </c>
      <c r="U10" s="144">
        <v>1.3649999999999999E-3</v>
      </c>
      <c r="V10" s="144">
        <v>7.8733700740363007E-3</v>
      </c>
      <c r="W10" s="144">
        <v>2.0548472582765402E-3</v>
      </c>
    </row>
    <row r="11" spans="1:23" x14ac:dyDescent="0.3">
      <c r="A11" s="19">
        <v>423</v>
      </c>
      <c r="B11" s="19">
        <v>423</v>
      </c>
      <c r="C11" s="19" t="s">
        <v>696</v>
      </c>
      <c r="D11" s="19" t="s">
        <v>697</v>
      </c>
      <c r="E11" s="17" t="s">
        <v>106</v>
      </c>
      <c r="F11" s="19" t="s">
        <v>698</v>
      </c>
      <c r="G11" s="19" t="s">
        <v>699</v>
      </c>
      <c r="H11" s="17" t="s">
        <v>109</v>
      </c>
      <c r="I11" s="19" t="s">
        <v>664</v>
      </c>
      <c r="J11" s="17" t="s">
        <v>30</v>
      </c>
      <c r="K11" s="17" t="s">
        <v>30</v>
      </c>
      <c r="L11" s="17" t="s">
        <v>31</v>
      </c>
      <c r="M11" s="19" t="s">
        <v>668</v>
      </c>
      <c r="N11" s="19" t="s">
        <v>113</v>
      </c>
      <c r="O11" s="17" t="s">
        <v>34</v>
      </c>
      <c r="P11" s="132">
        <v>204327</v>
      </c>
      <c r="Q11" s="145">
        <v>1</v>
      </c>
      <c r="R11" s="146">
        <v>3146</v>
      </c>
      <c r="S11" s="19"/>
      <c r="T11" s="131">
        <v>6428.1270000000004</v>
      </c>
      <c r="U11" s="144">
        <v>5.0100000000000003E-4</v>
      </c>
      <c r="V11" s="144">
        <v>3.2468982236227899E-2</v>
      </c>
      <c r="W11" s="144">
        <v>8.4739823607629505E-3</v>
      </c>
    </row>
    <row r="12" spans="1:23" x14ac:dyDescent="0.3">
      <c r="A12" s="19">
        <v>423</v>
      </c>
      <c r="B12" s="19">
        <v>423</v>
      </c>
      <c r="C12" s="19" t="s">
        <v>700</v>
      </c>
      <c r="D12" s="19" t="s">
        <v>701</v>
      </c>
      <c r="E12" s="17" t="s">
        <v>582</v>
      </c>
      <c r="F12" s="19" t="s">
        <v>702</v>
      </c>
      <c r="G12" s="19" t="s">
        <v>703</v>
      </c>
      <c r="H12" s="17" t="s">
        <v>109</v>
      </c>
      <c r="I12" s="19" t="s">
        <v>671</v>
      </c>
      <c r="J12" s="17" t="s">
        <v>78</v>
      </c>
      <c r="K12" s="17" t="s">
        <v>79</v>
      </c>
      <c r="L12" s="17" t="s">
        <v>704</v>
      </c>
      <c r="M12" s="19" t="s">
        <v>705</v>
      </c>
      <c r="N12" s="19" t="s">
        <v>113</v>
      </c>
      <c r="O12" s="17" t="s">
        <v>706</v>
      </c>
      <c r="P12" s="132">
        <v>4130</v>
      </c>
      <c r="Q12" s="145">
        <v>3.8807</v>
      </c>
      <c r="R12" s="146">
        <v>21790</v>
      </c>
      <c r="S12" s="19"/>
      <c r="T12" s="131">
        <v>3492.3470000000002</v>
      </c>
      <c r="U12" s="144">
        <v>0</v>
      </c>
      <c r="V12" s="144">
        <v>1.7640120651812301E-2</v>
      </c>
      <c r="W12" s="144">
        <v>4.60384221955686E-3</v>
      </c>
    </row>
    <row r="13" spans="1:23" x14ac:dyDescent="0.3">
      <c r="A13" s="19">
        <v>423</v>
      </c>
      <c r="B13" s="19">
        <v>423</v>
      </c>
      <c r="C13" s="19" t="s">
        <v>707</v>
      </c>
      <c r="D13" s="19" t="s">
        <v>708</v>
      </c>
      <c r="E13" s="17" t="s">
        <v>582</v>
      </c>
      <c r="F13" s="19" t="s">
        <v>709</v>
      </c>
      <c r="G13" s="19" t="s">
        <v>710</v>
      </c>
      <c r="H13" s="17" t="s">
        <v>109</v>
      </c>
      <c r="I13" s="19" t="s">
        <v>671</v>
      </c>
      <c r="J13" s="17" t="s">
        <v>78</v>
      </c>
      <c r="K13" s="17" t="s">
        <v>79</v>
      </c>
      <c r="L13" s="17" t="s">
        <v>619</v>
      </c>
      <c r="M13" s="19" t="s">
        <v>711</v>
      </c>
      <c r="N13" s="19" t="s">
        <v>113</v>
      </c>
      <c r="O13" s="17" t="s">
        <v>83</v>
      </c>
      <c r="P13" s="132">
        <v>11715</v>
      </c>
      <c r="Q13" s="145">
        <v>3.306</v>
      </c>
      <c r="R13" s="146">
        <v>5387</v>
      </c>
      <c r="S13" s="19"/>
      <c r="T13" s="131">
        <v>2086.3739999999998</v>
      </c>
      <c r="U13" s="144">
        <v>1.2999999999999999E-5</v>
      </c>
      <c r="V13" s="144">
        <v>1.05384397370852E-2</v>
      </c>
      <c r="W13" s="144">
        <v>2.7503958021321199E-3</v>
      </c>
    </row>
    <row r="14" spans="1:23" x14ac:dyDescent="0.3">
      <c r="A14" s="19">
        <v>423</v>
      </c>
      <c r="B14" s="19">
        <v>423</v>
      </c>
      <c r="C14" s="19" t="s">
        <v>712</v>
      </c>
      <c r="D14" s="19" t="s">
        <v>713</v>
      </c>
      <c r="E14" s="17" t="s">
        <v>582</v>
      </c>
      <c r="F14" s="19" t="s">
        <v>714</v>
      </c>
      <c r="G14" s="19" t="s">
        <v>715</v>
      </c>
      <c r="H14" s="17" t="s">
        <v>109</v>
      </c>
      <c r="I14" s="19" t="s">
        <v>671</v>
      </c>
      <c r="J14" s="17" t="s">
        <v>78</v>
      </c>
      <c r="K14" s="17" t="s">
        <v>79</v>
      </c>
      <c r="L14" s="17" t="s">
        <v>586</v>
      </c>
      <c r="M14" s="19" t="s">
        <v>716</v>
      </c>
      <c r="N14" s="19" t="s">
        <v>113</v>
      </c>
      <c r="O14" s="17" t="s">
        <v>83</v>
      </c>
      <c r="P14" s="132">
        <v>3300</v>
      </c>
      <c r="Q14" s="145">
        <v>3.306</v>
      </c>
      <c r="R14" s="146">
        <v>60037</v>
      </c>
      <c r="S14" s="131">
        <v>1.718</v>
      </c>
      <c r="T14" s="131">
        <v>6555.5950000000003</v>
      </c>
      <c r="U14" s="144">
        <v>6.0000000000000002E-6</v>
      </c>
      <c r="V14" s="144">
        <v>3.3112829998253601E-2</v>
      </c>
      <c r="W14" s="144">
        <v>8.6420182584923001E-3</v>
      </c>
    </row>
    <row r="15" spans="1:23" x14ac:dyDescent="0.3">
      <c r="A15" s="19">
        <v>423</v>
      </c>
      <c r="B15" s="19">
        <v>423</v>
      </c>
      <c r="C15" s="19" t="s">
        <v>712</v>
      </c>
      <c r="D15" s="19" t="s">
        <v>713</v>
      </c>
      <c r="E15" s="17" t="s">
        <v>582</v>
      </c>
      <c r="F15" s="19" t="s">
        <v>717</v>
      </c>
      <c r="G15" s="19" t="s">
        <v>718</v>
      </c>
      <c r="H15" s="17" t="s">
        <v>109</v>
      </c>
      <c r="I15" s="19" t="s">
        <v>671</v>
      </c>
      <c r="J15" s="17" t="s">
        <v>78</v>
      </c>
      <c r="K15" s="17" t="s">
        <v>79</v>
      </c>
      <c r="L15" s="17" t="s">
        <v>719</v>
      </c>
      <c r="M15" s="19" t="s">
        <v>672</v>
      </c>
      <c r="N15" s="19" t="s">
        <v>113</v>
      </c>
      <c r="O15" s="17" t="s">
        <v>83</v>
      </c>
      <c r="P15" s="132">
        <v>5523</v>
      </c>
      <c r="Q15" s="145">
        <v>3.306</v>
      </c>
      <c r="R15" s="146">
        <v>132232</v>
      </c>
      <c r="S15" s="19"/>
      <c r="T15" s="131">
        <v>24144.291000000001</v>
      </c>
      <c r="U15" s="144">
        <v>2.5399999999999999E-4</v>
      </c>
      <c r="V15" s="144">
        <v>0.12195473246336801</v>
      </c>
      <c r="W15" s="144">
        <v>3.1828600114021E-2</v>
      </c>
    </row>
    <row r="16" spans="1:23" x14ac:dyDescent="0.3">
      <c r="A16" s="19">
        <v>423</v>
      </c>
      <c r="B16" s="19">
        <v>423</v>
      </c>
      <c r="C16" s="19" t="s">
        <v>720</v>
      </c>
      <c r="D16" s="19" t="s">
        <v>721</v>
      </c>
      <c r="E16" s="17" t="s">
        <v>582</v>
      </c>
      <c r="F16" s="19" t="s">
        <v>722</v>
      </c>
      <c r="G16" s="19" t="s">
        <v>723</v>
      </c>
      <c r="H16" s="17" t="s">
        <v>109</v>
      </c>
      <c r="I16" s="19" t="s">
        <v>724</v>
      </c>
      <c r="J16" s="17" t="s">
        <v>78</v>
      </c>
      <c r="K16" s="17" t="s">
        <v>224</v>
      </c>
      <c r="L16" s="17" t="s">
        <v>719</v>
      </c>
      <c r="M16" s="19" t="s">
        <v>725</v>
      </c>
      <c r="N16" s="19" t="s">
        <v>113</v>
      </c>
      <c r="O16" s="17" t="s">
        <v>83</v>
      </c>
      <c r="P16" s="132">
        <v>370840</v>
      </c>
      <c r="Q16" s="145">
        <v>3.306</v>
      </c>
      <c r="R16" s="146">
        <v>627.5</v>
      </c>
      <c r="S16" s="19"/>
      <c r="T16" s="131">
        <v>7693.1310000000003</v>
      </c>
      <c r="U16" s="144">
        <v>1.0939999999999999E-3</v>
      </c>
      <c r="V16" s="144">
        <v>3.8858617959965799E-2</v>
      </c>
      <c r="W16" s="144">
        <v>1.01415942378683E-2</v>
      </c>
    </row>
    <row r="17" spans="1:23" x14ac:dyDescent="0.3">
      <c r="A17" s="19">
        <v>423</v>
      </c>
      <c r="B17" s="19">
        <v>423</v>
      </c>
      <c r="C17" s="19" t="s">
        <v>720</v>
      </c>
      <c r="D17" s="19" t="s">
        <v>721</v>
      </c>
      <c r="E17" s="17" t="s">
        <v>582</v>
      </c>
      <c r="F17" s="19" t="s">
        <v>726</v>
      </c>
      <c r="G17" s="19" t="s">
        <v>727</v>
      </c>
      <c r="H17" s="17" t="s">
        <v>109</v>
      </c>
      <c r="I17" s="19" t="s">
        <v>724</v>
      </c>
      <c r="J17" s="17" t="s">
        <v>78</v>
      </c>
      <c r="K17" s="17" t="s">
        <v>79</v>
      </c>
      <c r="L17" s="17" t="s">
        <v>88</v>
      </c>
      <c r="M17" s="19" t="s">
        <v>725</v>
      </c>
      <c r="N17" s="19" t="s">
        <v>113</v>
      </c>
      <c r="O17" s="17" t="s">
        <v>83</v>
      </c>
      <c r="P17" s="132">
        <v>145000</v>
      </c>
      <c r="Q17" s="145">
        <v>3.306</v>
      </c>
      <c r="R17" s="146">
        <v>703.1</v>
      </c>
      <c r="S17" s="19"/>
      <c r="T17" s="131">
        <v>3370.45</v>
      </c>
      <c r="U17" s="144">
        <v>0</v>
      </c>
      <c r="V17" s="144">
        <v>1.7024413065930801E-2</v>
      </c>
      <c r="W17" s="144">
        <v>4.4431505420602204E-3</v>
      </c>
    </row>
    <row r="18" spans="1:23" x14ac:dyDescent="0.3">
      <c r="A18" s="19">
        <v>423</v>
      </c>
      <c r="B18" s="19">
        <v>423</v>
      </c>
      <c r="C18" s="19" t="s">
        <v>720</v>
      </c>
      <c r="D18" s="19" t="s">
        <v>721</v>
      </c>
      <c r="E18" s="17" t="s">
        <v>582</v>
      </c>
      <c r="F18" s="19" t="s">
        <v>728</v>
      </c>
      <c r="G18" s="19" t="s">
        <v>729</v>
      </c>
      <c r="H18" s="17" t="s">
        <v>109</v>
      </c>
      <c r="I18" s="19" t="s">
        <v>671</v>
      </c>
      <c r="J18" s="17" t="s">
        <v>78</v>
      </c>
      <c r="K18" s="17" t="s">
        <v>79</v>
      </c>
      <c r="L18" s="17" t="s">
        <v>619</v>
      </c>
      <c r="M18" s="19" t="s">
        <v>730</v>
      </c>
      <c r="N18" s="19" t="s">
        <v>113</v>
      </c>
      <c r="O18" s="17" t="s">
        <v>83</v>
      </c>
      <c r="P18" s="132">
        <v>138600</v>
      </c>
      <c r="Q18" s="145">
        <v>3.306</v>
      </c>
      <c r="R18" s="146">
        <v>711.4</v>
      </c>
      <c r="S18" s="19"/>
      <c r="T18" s="131">
        <v>3259.7170000000001</v>
      </c>
      <c r="U18" s="144">
        <v>0</v>
      </c>
      <c r="V18" s="144">
        <v>1.6465091140979601E-2</v>
      </c>
      <c r="W18" s="144">
        <v>4.2971747892158402E-3</v>
      </c>
    </row>
    <row r="19" spans="1:23" x14ac:dyDescent="0.3">
      <c r="A19" s="19">
        <v>423</v>
      </c>
      <c r="B19" s="19">
        <v>423</v>
      </c>
      <c r="C19" s="19" t="s">
        <v>720</v>
      </c>
      <c r="D19" s="19" t="s">
        <v>721</v>
      </c>
      <c r="E19" s="17" t="s">
        <v>582</v>
      </c>
      <c r="F19" s="19" t="s">
        <v>731</v>
      </c>
      <c r="G19" s="19" t="s">
        <v>732</v>
      </c>
      <c r="H19" s="17" t="s">
        <v>109</v>
      </c>
      <c r="I19" s="19" t="s">
        <v>724</v>
      </c>
      <c r="J19" s="17" t="s">
        <v>78</v>
      </c>
      <c r="K19" s="17" t="s">
        <v>79</v>
      </c>
      <c r="L19" s="17" t="s">
        <v>719</v>
      </c>
      <c r="M19" s="19" t="s">
        <v>725</v>
      </c>
      <c r="N19" s="19" t="s">
        <v>113</v>
      </c>
      <c r="O19" s="17" t="s">
        <v>83</v>
      </c>
      <c r="P19" s="132">
        <v>64200</v>
      </c>
      <c r="Q19" s="145">
        <v>3.306</v>
      </c>
      <c r="R19" s="146">
        <v>624.1</v>
      </c>
      <c r="S19" s="19"/>
      <c r="T19" s="131">
        <v>1324.6220000000001</v>
      </c>
      <c r="U19" s="144">
        <v>0</v>
      </c>
      <c r="V19" s="144">
        <v>6.6907724283446499E-3</v>
      </c>
      <c r="W19" s="144">
        <v>1.74620464310121E-3</v>
      </c>
    </row>
    <row r="20" spans="1:23" x14ac:dyDescent="0.3">
      <c r="A20" s="2">
        <v>423</v>
      </c>
      <c r="B20" s="2">
        <v>423</v>
      </c>
      <c r="C20" s="2" t="s">
        <v>720</v>
      </c>
      <c r="D20" s="2" t="s">
        <v>721</v>
      </c>
      <c r="E20" s="17" t="s">
        <v>582</v>
      </c>
      <c r="F20" s="2" t="s">
        <v>733</v>
      </c>
      <c r="G20" s="2" t="s">
        <v>734</v>
      </c>
      <c r="H20" s="17" t="s">
        <v>109</v>
      </c>
      <c r="I20" s="19" t="s">
        <v>671</v>
      </c>
      <c r="J20" s="17" t="s">
        <v>78</v>
      </c>
      <c r="K20" s="17" t="s">
        <v>79</v>
      </c>
      <c r="L20" s="17" t="s">
        <v>619</v>
      </c>
      <c r="M20" s="19" t="s">
        <v>735</v>
      </c>
      <c r="N20" s="19" t="s">
        <v>113</v>
      </c>
      <c r="O20" s="2" t="s">
        <v>83</v>
      </c>
      <c r="P20" s="132">
        <v>4600</v>
      </c>
      <c r="Q20" s="137">
        <v>3.306</v>
      </c>
      <c r="R20" s="147">
        <v>10725</v>
      </c>
      <c r="T20" s="129">
        <v>1631.0150000000001</v>
      </c>
      <c r="U20" s="139">
        <v>1.8000000000000001E-4</v>
      </c>
      <c r="V20" s="139">
        <v>8.2383868347338102E-3</v>
      </c>
      <c r="W20" s="139">
        <v>2.1501118886560599E-3</v>
      </c>
    </row>
    <row r="21" spans="1:23" x14ac:dyDescent="0.3">
      <c r="A21" s="2">
        <v>423</v>
      </c>
      <c r="B21" s="2">
        <v>423</v>
      </c>
      <c r="C21" s="2" t="s">
        <v>720</v>
      </c>
      <c r="D21" s="2" t="s">
        <v>721</v>
      </c>
      <c r="E21" s="4" t="s">
        <v>582</v>
      </c>
      <c r="F21" s="2" t="s">
        <v>736</v>
      </c>
      <c r="G21" s="2" t="s">
        <v>737</v>
      </c>
      <c r="H21" s="4" t="s">
        <v>109</v>
      </c>
      <c r="I21" s="2" t="s">
        <v>671</v>
      </c>
      <c r="J21" s="2" t="s">
        <v>78</v>
      </c>
      <c r="K21" s="2" t="s">
        <v>79</v>
      </c>
      <c r="L21" s="4" t="s">
        <v>719</v>
      </c>
      <c r="M21" t="s">
        <v>716</v>
      </c>
      <c r="N21" s="2" t="s">
        <v>113</v>
      </c>
      <c r="O21" s="2" t="s">
        <v>83</v>
      </c>
      <c r="P21" s="130">
        <v>1950</v>
      </c>
      <c r="Q21" s="137">
        <v>3.306</v>
      </c>
      <c r="R21" s="147">
        <v>140840</v>
      </c>
      <c r="T21" s="129">
        <v>9079.5319999999992</v>
      </c>
      <c r="U21" s="139">
        <v>1.84E-4</v>
      </c>
      <c r="V21" s="139">
        <v>4.5861438806478701E-2</v>
      </c>
      <c r="W21" s="139">
        <v>1.19692394623842E-2</v>
      </c>
    </row>
    <row r="22" spans="1:23" x14ac:dyDescent="0.3">
      <c r="A22" s="2">
        <v>423</v>
      </c>
      <c r="B22" s="2">
        <v>423</v>
      </c>
      <c r="C22" s="2" t="s">
        <v>738</v>
      </c>
      <c r="D22" s="2" t="s">
        <v>739</v>
      </c>
      <c r="E22" s="4" t="s">
        <v>582</v>
      </c>
      <c r="F22" s="2" t="s">
        <v>740</v>
      </c>
      <c r="G22" s="2" t="s">
        <v>741</v>
      </c>
      <c r="H22" s="2" t="s">
        <v>109</v>
      </c>
      <c r="I22" s="2" t="s">
        <v>671</v>
      </c>
      <c r="J22" s="2" t="s">
        <v>78</v>
      </c>
      <c r="K22" s="2" t="s">
        <v>742</v>
      </c>
      <c r="L22" s="4" t="s">
        <v>619</v>
      </c>
      <c r="M22" s="2" t="s">
        <v>743</v>
      </c>
      <c r="N22" s="2" t="s">
        <v>113</v>
      </c>
      <c r="O22" s="2" t="s">
        <v>83</v>
      </c>
      <c r="P22" s="130">
        <v>6350</v>
      </c>
      <c r="Q22" s="137">
        <v>3.306</v>
      </c>
      <c r="R22" s="147">
        <v>4201</v>
      </c>
      <c r="T22" s="129">
        <v>881.92</v>
      </c>
      <c r="U22" s="139">
        <v>2.5999999999999998E-5</v>
      </c>
      <c r="V22" s="139">
        <v>4.4546486396828096E-3</v>
      </c>
      <c r="W22" s="139">
        <v>1.1626053974044799E-3</v>
      </c>
    </row>
    <row r="23" spans="1:23" x14ac:dyDescent="0.3">
      <c r="A23" s="2">
        <v>423</v>
      </c>
      <c r="B23" s="2">
        <v>423</v>
      </c>
      <c r="C23" s="2" t="s">
        <v>744</v>
      </c>
      <c r="D23" s="2" t="s">
        <v>745</v>
      </c>
      <c r="E23" s="4" t="s">
        <v>582</v>
      </c>
      <c r="F23" s="2" t="s">
        <v>746</v>
      </c>
      <c r="G23" s="2" t="s">
        <v>747</v>
      </c>
      <c r="H23" s="2" t="s">
        <v>109</v>
      </c>
      <c r="I23" s="2" t="s">
        <v>671</v>
      </c>
      <c r="J23" s="2" t="s">
        <v>78</v>
      </c>
      <c r="K23" s="2" t="s">
        <v>675</v>
      </c>
      <c r="L23" s="2" t="s">
        <v>748</v>
      </c>
      <c r="M23" s="2" t="s">
        <v>735</v>
      </c>
      <c r="N23" s="2" t="s">
        <v>113</v>
      </c>
      <c r="O23" s="2" t="s">
        <v>706</v>
      </c>
      <c r="P23" s="130">
        <v>5300</v>
      </c>
      <c r="Q23" s="137">
        <v>3.8807</v>
      </c>
      <c r="R23" s="147">
        <v>26801</v>
      </c>
      <c r="T23" s="129">
        <v>5512.3519999999999</v>
      </c>
      <c r="U23" s="139">
        <v>1.54E-4</v>
      </c>
      <c r="V23" s="139">
        <v>2.7843327625717101E-2</v>
      </c>
      <c r="W23" s="139">
        <v>7.2667466275555797E-3</v>
      </c>
    </row>
    <row r="24" spans="1:23" x14ac:dyDescent="0.3">
      <c r="A24" s="2">
        <v>423</v>
      </c>
      <c r="B24" s="2">
        <v>423</v>
      </c>
      <c r="C24" s="2" t="s">
        <v>744</v>
      </c>
      <c r="D24" s="2" t="s">
        <v>745</v>
      </c>
      <c r="E24" s="4" t="s">
        <v>582</v>
      </c>
      <c r="F24" s="2" t="s">
        <v>749</v>
      </c>
      <c r="G24" s="2" t="s">
        <v>750</v>
      </c>
      <c r="H24" s="2" t="s">
        <v>109</v>
      </c>
      <c r="I24" s="2" t="s">
        <v>671</v>
      </c>
      <c r="J24" s="2" t="s">
        <v>78</v>
      </c>
      <c r="K24" s="2" t="s">
        <v>79</v>
      </c>
      <c r="L24" s="2" t="s">
        <v>719</v>
      </c>
      <c r="M24" s="2" t="s">
        <v>672</v>
      </c>
      <c r="N24" s="2" t="s">
        <v>113</v>
      </c>
      <c r="O24" s="2" t="s">
        <v>83</v>
      </c>
      <c r="P24" s="130">
        <v>8237</v>
      </c>
      <c r="Q24" s="137">
        <v>3.306</v>
      </c>
      <c r="R24" s="147">
        <v>47917</v>
      </c>
      <c r="T24" s="129">
        <v>13048.528</v>
      </c>
      <c r="U24" s="139">
        <v>9.2800000000000001E-4</v>
      </c>
      <c r="V24" s="139">
        <v>6.5909153481382904E-2</v>
      </c>
      <c r="W24" s="139">
        <v>1.7201432430206699E-2</v>
      </c>
    </row>
    <row r="25" spans="1:23" x14ac:dyDescent="0.3">
      <c r="A25" s="2">
        <v>423</v>
      </c>
      <c r="B25" s="2">
        <v>423</v>
      </c>
      <c r="C25" s="2" t="s">
        <v>707</v>
      </c>
      <c r="D25" s="2" t="s">
        <v>708</v>
      </c>
      <c r="E25" s="4" t="s">
        <v>582</v>
      </c>
      <c r="F25" s="2" t="s">
        <v>751</v>
      </c>
      <c r="G25" s="2" t="s">
        <v>752</v>
      </c>
      <c r="H25" s="2" t="s">
        <v>109</v>
      </c>
      <c r="I25" s="2" t="s">
        <v>724</v>
      </c>
      <c r="J25" s="2" t="s">
        <v>78</v>
      </c>
      <c r="K25" s="2" t="s">
        <v>79</v>
      </c>
      <c r="L25" s="2" t="s">
        <v>753</v>
      </c>
      <c r="M25" s="2" t="s">
        <v>725</v>
      </c>
      <c r="N25" s="2" t="s">
        <v>113</v>
      </c>
      <c r="O25" s="2" t="s">
        <v>83</v>
      </c>
      <c r="P25" s="130">
        <v>90000</v>
      </c>
      <c r="Q25" s="137">
        <v>3.306</v>
      </c>
      <c r="R25" s="147">
        <v>1153.5999999999999</v>
      </c>
      <c r="T25" s="129">
        <v>3432.4209999999998</v>
      </c>
      <c r="U25" s="139">
        <v>5.5209999999999999E-3</v>
      </c>
      <c r="V25" s="139">
        <v>1.7337433358252798E-2</v>
      </c>
      <c r="W25" s="139">
        <v>4.5248447699975103E-3</v>
      </c>
    </row>
    <row r="26" spans="1:23" x14ac:dyDescent="0.3">
      <c r="A26" s="2">
        <v>423</v>
      </c>
      <c r="B26" s="2">
        <v>423</v>
      </c>
      <c r="C26" s="2" t="s">
        <v>707</v>
      </c>
      <c r="D26" s="2" t="s">
        <v>708</v>
      </c>
      <c r="E26" s="4" t="s">
        <v>582</v>
      </c>
      <c r="F26" s="2" t="s">
        <v>754</v>
      </c>
      <c r="G26" s="7" t="s">
        <v>755</v>
      </c>
      <c r="H26" s="2" t="s">
        <v>109</v>
      </c>
      <c r="I26" s="2" t="s">
        <v>671</v>
      </c>
      <c r="J26" s="2" t="s">
        <v>78</v>
      </c>
      <c r="K26" s="2" t="s">
        <v>79</v>
      </c>
      <c r="L26" s="2" t="s">
        <v>719</v>
      </c>
      <c r="M26" s="2" t="s">
        <v>672</v>
      </c>
      <c r="N26" s="2" t="s">
        <v>113</v>
      </c>
      <c r="O26" s="2" t="s">
        <v>83</v>
      </c>
      <c r="P26" s="130">
        <v>359170</v>
      </c>
      <c r="Q26" s="137">
        <v>3.306</v>
      </c>
      <c r="R26" s="147">
        <v>1631</v>
      </c>
      <c r="T26" s="129">
        <v>19366.755000000001</v>
      </c>
      <c r="U26" s="139">
        <v>0</v>
      </c>
      <c r="V26" s="139">
        <v>9.7823019407571099E-2</v>
      </c>
      <c r="W26" s="139">
        <v>2.5530536648956399E-2</v>
      </c>
    </row>
    <row r="27" spans="1:23" x14ac:dyDescent="0.3">
      <c r="A27" s="2">
        <v>423</v>
      </c>
      <c r="B27" s="2">
        <v>423</v>
      </c>
      <c r="C27" s="2" t="s">
        <v>707</v>
      </c>
      <c r="D27" s="2" t="s">
        <v>708</v>
      </c>
      <c r="E27" s="4" t="s">
        <v>582</v>
      </c>
      <c r="F27" s="2" t="s">
        <v>756</v>
      </c>
      <c r="G27" s="2" t="s">
        <v>757</v>
      </c>
      <c r="H27" s="2" t="s">
        <v>109</v>
      </c>
      <c r="I27" s="2" t="s">
        <v>671</v>
      </c>
      <c r="J27" s="2" t="s">
        <v>78</v>
      </c>
      <c r="K27" s="2" t="s">
        <v>79</v>
      </c>
      <c r="L27" s="2" t="s">
        <v>719</v>
      </c>
      <c r="M27" s="2" t="s">
        <v>758</v>
      </c>
      <c r="N27" s="2" t="s">
        <v>113</v>
      </c>
      <c r="O27" s="2" t="s">
        <v>83</v>
      </c>
      <c r="P27" s="130">
        <v>1860</v>
      </c>
      <c r="Q27" s="137">
        <v>3.306</v>
      </c>
      <c r="R27" s="147">
        <v>15018</v>
      </c>
      <c r="T27" s="129">
        <v>923.48099999999999</v>
      </c>
      <c r="U27" s="139">
        <v>0</v>
      </c>
      <c r="V27" s="139">
        <v>4.6645751267923403E-3</v>
      </c>
      <c r="W27" s="139">
        <v>1.21739348210269E-3</v>
      </c>
    </row>
    <row r="28" spans="1:23" x14ac:dyDescent="0.3">
      <c r="A28" s="2">
        <v>423</v>
      </c>
      <c r="B28" s="2">
        <v>423</v>
      </c>
      <c r="C28" s="2" t="s">
        <v>759</v>
      </c>
      <c r="D28" s="2" t="s">
        <v>760</v>
      </c>
      <c r="E28" s="4" t="s">
        <v>582</v>
      </c>
      <c r="F28" s="2" t="s">
        <v>761</v>
      </c>
      <c r="G28" s="2" t="s">
        <v>762</v>
      </c>
      <c r="H28" s="2" t="s">
        <v>109</v>
      </c>
      <c r="I28" s="2" t="s">
        <v>671</v>
      </c>
      <c r="J28" s="2" t="s">
        <v>78</v>
      </c>
      <c r="K28" s="2" t="s">
        <v>763</v>
      </c>
      <c r="L28" s="2" t="s">
        <v>719</v>
      </c>
      <c r="M28" s="2" t="s">
        <v>764</v>
      </c>
      <c r="N28" s="2" t="s">
        <v>113</v>
      </c>
      <c r="O28" s="2" t="s">
        <v>83</v>
      </c>
      <c r="P28" s="130">
        <v>40500</v>
      </c>
      <c r="Q28" s="137">
        <v>3.306</v>
      </c>
      <c r="R28" s="147">
        <v>7792</v>
      </c>
      <c r="T28" s="129">
        <v>10432.942999999999</v>
      </c>
      <c r="U28" s="139">
        <v>0</v>
      </c>
      <c r="V28" s="139">
        <v>5.26976216430112E-2</v>
      </c>
      <c r="W28" s="139">
        <v>1.37533943321075E-2</v>
      </c>
    </row>
    <row r="29" spans="1:23" x14ac:dyDescent="0.3">
      <c r="A29" s="2">
        <v>423</v>
      </c>
      <c r="B29" s="2">
        <v>423</v>
      </c>
      <c r="C29" s="2" t="s">
        <v>759</v>
      </c>
      <c r="D29" s="2" t="s">
        <v>760</v>
      </c>
      <c r="E29" s="4" t="s">
        <v>582</v>
      </c>
      <c r="F29" s="2" t="s">
        <v>765</v>
      </c>
      <c r="G29" s="2" t="s">
        <v>766</v>
      </c>
      <c r="H29" s="2" t="s">
        <v>109</v>
      </c>
      <c r="I29" s="2" t="s">
        <v>671</v>
      </c>
      <c r="J29" s="2" t="s">
        <v>78</v>
      </c>
      <c r="K29" s="2" t="s">
        <v>79</v>
      </c>
      <c r="L29" s="2" t="s">
        <v>619</v>
      </c>
      <c r="M29" s="2" t="s">
        <v>672</v>
      </c>
      <c r="N29" s="2" t="s">
        <v>113</v>
      </c>
      <c r="O29" s="2" t="s">
        <v>83</v>
      </c>
      <c r="P29" s="130">
        <v>1300</v>
      </c>
      <c r="Q29" s="137">
        <v>3.306</v>
      </c>
      <c r="R29" s="147">
        <v>61238</v>
      </c>
      <c r="S29" s="129">
        <v>2.262</v>
      </c>
      <c r="T29" s="129">
        <v>2639.3649999999998</v>
      </c>
      <c r="U29" s="139">
        <v>1.9999999999999999E-6</v>
      </c>
      <c r="V29" s="139">
        <v>1.3331641957698899E-2</v>
      </c>
      <c r="W29" s="139">
        <v>3.47938527815932E-3</v>
      </c>
    </row>
    <row r="30" spans="1:23" x14ac:dyDescent="0.3">
      <c r="A30" s="2">
        <v>423</v>
      </c>
      <c r="B30" s="2">
        <v>423</v>
      </c>
      <c r="C30" s="2" t="s">
        <v>767</v>
      </c>
      <c r="D30" s="2" t="s">
        <v>768</v>
      </c>
      <c r="E30" s="4" t="s">
        <v>582</v>
      </c>
      <c r="F30" s="2" t="s">
        <v>769</v>
      </c>
      <c r="G30" s="2" t="s">
        <v>770</v>
      </c>
      <c r="H30" s="2" t="s">
        <v>109</v>
      </c>
      <c r="I30" s="2" t="s">
        <v>671</v>
      </c>
      <c r="J30" s="2" t="s">
        <v>78</v>
      </c>
      <c r="K30" s="2" t="s">
        <v>79</v>
      </c>
      <c r="L30" s="2" t="s">
        <v>719</v>
      </c>
      <c r="M30" s="2" t="s">
        <v>735</v>
      </c>
      <c r="N30" s="2" t="s">
        <v>113</v>
      </c>
      <c r="O30" s="2" t="s">
        <v>83</v>
      </c>
      <c r="P30" s="130">
        <v>45000</v>
      </c>
      <c r="Q30" s="137">
        <v>3.306</v>
      </c>
      <c r="R30" s="147">
        <v>5058</v>
      </c>
      <c r="T30" s="129">
        <v>7524.7870000000003</v>
      </c>
      <c r="U30" s="139">
        <v>0</v>
      </c>
      <c r="V30" s="139">
        <v>3.8008294870857703E-2</v>
      </c>
      <c r="W30" s="139">
        <v>9.9196709633527207E-3</v>
      </c>
    </row>
    <row r="31" spans="1:23" x14ac:dyDescent="0.3">
      <c r="A31" s="2">
        <v>423</v>
      </c>
      <c r="B31" s="2">
        <v>15542</v>
      </c>
      <c r="C31" s="2" t="s">
        <v>691</v>
      </c>
      <c r="D31" s="2" t="s">
        <v>692</v>
      </c>
      <c r="E31" s="4" t="s">
        <v>106</v>
      </c>
      <c r="F31" s="2" t="s">
        <v>771</v>
      </c>
      <c r="G31" s="2" t="s">
        <v>772</v>
      </c>
      <c r="H31" s="2" t="s">
        <v>109</v>
      </c>
      <c r="I31" s="2" t="s">
        <v>671</v>
      </c>
      <c r="J31" s="2" t="s">
        <v>30</v>
      </c>
      <c r="K31" s="2" t="s">
        <v>763</v>
      </c>
      <c r="L31" s="2" t="s">
        <v>31</v>
      </c>
      <c r="M31" s="2" t="s">
        <v>764</v>
      </c>
      <c r="N31" s="2" t="s">
        <v>113</v>
      </c>
      <c r="O31" s="2" t="s">
        <v>34</v>
      </c>
      <c r="P31" s="130">
        <v>7993</v>
      </c>
      <c r="Q31" s="137">
        <v>1</v>
      </c>
      <c r="R31" s="147">
        <v>4406</v>
      </c>
      <c r="T31" s="129">
        <v>352.17200000000003</v>
      </c>
      <c r="U31" s="139">
        <v>1.94E-4</v>
      </c>
      <c r="V31" s="139">
        <v>2.0608040071616401E-2</v>
      </c>
      <c r="W31" s="139">
        <v>1.9193721896664299E-2</v>
      </c>
    </row>
    <row r="32" spans="1:23" x14ac:dyDescent="0.3">
      <c r="A32" s="2">
        <v>423</v>
      </c>
      <c r="B32" s="2">
        <v>15542</v>
      </c>
      <c r="C32" s="2" t="s">
        <v>660</v>
      </c>
      <c r="D32" s="2" t="s">
        <v>661</v>
      </c>
      <c r="E32" s="4" t="s">
        <v>106</v>
      </c>
      <c r="F32" s="2" t="s">
        <v>662</v>
      </c>
      <c r="G32" s="2" t="s">
        <v>663</v>
      </c>
      <c r="H32" s="2" t="s">
        <v>109</v>
      </c>
      <c r="I32" s="2" t="s">
        <v>664</v>
      </c>
      <c r="J32" s="2" t="s">
        <v>30</v>
      </c>
      <c r="K32" s="2" t="s">
        <v>30</v>
      </c>
      <c r="L32" s="2" t="s">
        <v>31</v>
      </c>
      <c r="M32" s="2" t="s">
        <v>665</v>
      </c>
      <c r="N32" s="2" t="s">
        <v>113</v>
      </c>
      <c r="O32" s="2" t="s">
        <v>34</v>
      </c>
      <c r="P32" s="130">
        <v>26716</v>
      </c>
      <c r="Q32" s="137">
        <v>1</v>
      </c>
      <c r="R32" s="147">
        <v>5003</v>
      </c>
      <c r="T32" s="129">
        <v>1336.6010000000001</v>
      </c>
      <c r="U32" s="139">
        <v>2.81E-4</v>
      </c>
      <c r="V32" s="139">
        <v>7.8213968485537202E-2</v>
      </c>
      <c r="W32" s="139">
        <v>7.2846187911556795E-2</v>
      </c>
    </row>
    <row r="33" spans="1:23" x14ac:dyDescent="0.3">
      <c r="A33" s="2">
        <v>423</v>
      </c>
      <c r="B33" s="2">
        <v>15542</v>
      </c>
      <c r="C33" s="2" t="s">
        <v>660</v>
      </c>
      <c r="D33" s="2" t="s">
        <v>661</v>
      </c>
      <c r="E33" s="4" t="s">
        <v>106</v>
      </c>
      <c r="F33" s="2" t="s">
        <v>669</v>
      </c>
      <c r="G33" s="2" t="s">
        <v>670</v>
      </c>
      <c r="H33" s="2" t="s">
        <v>109</v>
      </c>
      <c r="I33" s="2" t="s">
        <v>671</v>
      </c>
      <c r="J33" s="2" t="s">
        <v>30</v>
      </c>
      <c r="K33" s="2" t="s">
        <v>79</v>
      </c>
      <c r="L33" s="2" t="s">
        <v>31</v>
      </c>
      <c r="M33" s="2" t="s">
        <v>672</v>
      </c>
      <c r="N33" s="2" t="s">
        <v>113</v>
      </c>
      <c r="O33" s="2" t="s">
        <v>34</v>
      </c>
      <c r="P33" s="130">
        <v>12805</v>
      </c>
      <c r="Q33" s="137">
        <v>1</v>
      </c>
      <c r="R33" s="147">
        <v>8410</v>
      </c>
      <c r="T33" s="129">
        <v>1076.9000000000001</v>
      </c>
      <c r="U33" s="139">
        <v>5.2499999999999997E-4</v>
      </c>
      <c r="V33" s="139">
        <v>6.3017034643010603E-2</v>
      </c>
      <c r="W33" s="139">
        <v>5.8692211073303198E-2</v>
      </c>
    </row>
    <row r="34" spans="1:23" x14ac:dyDescent="0.3">
      <c r="A34" s="2">
        <v>423</v>
      </c>
      <c r="B34" s="2">
        <v>15542</v>
      </c>
      <c r="C34" s="2" t="s">
        <v>677</v>
      </c>
      <c r="D34" s="2" t="s">
        <v>678</v>
      </c>
      <c r="E34" s="4" t="s">
        <v>106</v>
      </c>
      <c r="F34" s="2" t="s">
        <v>773</v>
      </c>
      <c r="G34" s="2" t="s">
        <v>774</v>
      </c>
      <c r="H34" s="2" t="s">
        <v>109</v>
      </c>
      <c r="I34" s="2" t="s">
        <v>671</v>
      </c>
      <c r="J34" s="2" t="s">
        <v>30</v>
      </c>
      <c r="K34" s="2" t="s">
        <v>79</v>
      </c>
      <c r="L34" s="2" t="s">
        <v>31</v>
      </c>
      <c r="M34" s="2" t="s">
        <v>672</v>
      </c>
      <c r="N34" s="2" t="s">
        <v>113</v>
      </c>
      <c r="O34" s="2" t="s">
        <v>34</v>
      </c>
      <c r="P34" s="130">
        <v>4195</v>
      </c>
      <c r="Q34" s="137">
        <v>1</v>
      </c>
      <c r="R34" s="147">
        <v>6378</v>
      </c>
      <c r="T34" s="129">
        <v>267.55700000000002</v>
      </c>
      <c r="U34" s="139">
        <v>3.4999999999999997E-5</v>
      </c>
      <c r="V34" s="139">
        <v>1.5656650767348901E-2</v>
      </c>
      <c r="W34" s="139">
        <v>1.45821436496323E-2</v>
      </c>
    </row>
    <row r="35" spans="1:23" x14ac:dyDescent="0.3">
      <c r="A35" s="2">
        <v>423</v>
      </c>
      <c r="B35" s="2">
        <v>15542</v>
      </c>
      <c r="C35" s="2" t="s">
        <v>677</v>
      </c>
      <c r="D35" s="2" t="s">
        <v>678</v>
      </c>
      <c r="E35" s="4" t="s">
        <v>106</v>
      </c>
      <c r="F35" s="2" t="s">
        <v>679</v>
      </c>
      <c r="G35" s="2" t="s">
        <v>680</v>
      </c>
      <c r="H35" s="2" t="s">
        <v>109</v>
      </c>
      <c r="I35" s="2" t="s">
        <v>664</v>
      </c>
      <c r="J35" s="2" t="s">
        <v>30</v>
      </c>
      <c r="K35" s="2" t="s">
        <v>30</v>
      </c>
      <c r="L35" s="2" t="s">
        <v>31</v>
      </c>
      <c r="M35" s="2" t="s">
        <v>668</v>
      </c>
      <c r="N35" s="2" t="s">
        <v>113</v>
      </c>
      <c r="O35" s="2" t="s">
        <v>34</v>
      </c>
      <c r="P35" s="130">
        <v>18194</v>
      </c>
      <c r="Q35" s="137">
        <v>1</v>
      </c>
      <c r="R35" s="147">
        <v>3165</v>
      </c>
      <c r="T35" s="129">
        <v>575.84</v>
      </c>
      <c r="U35" s="139">
        <v>7.2999999999999999E-5</v>
      </c>
      <c r="V35" s="139">
        <v>3.36964608434435E-2</v>
      </c>
      <c r="W35" s="139">
        <v>3.1383891727854198E-2</v>
      </c>
    </row>
    <row r="36" spans="1:23" x14ac:dyDescent="0.3">
      <c r="A36" s="2">
        <v>423</v>
      </c>
      <c r="B36" s="2">
        <v>15542</v>
      </c>
      <c r="C36" s="2" t="s">
        <v>677</v>
      </c>
      <c r="D36" s="2" t="s">
        <v>678</v>
      </c>
      <c r="E36" s="4" t="s">
        <v>106</v>
      </c>
      <c r="F36" s="2" t="s">
        <v>775</v>
      </c>
      <c r="G36" s="2" t="s">
        <v>776</v>
      </c>
      <c r="H36" s="2" t="s">
        <v>109</v>
      </c>
      <c r="I36" s="2" t="s">
        <v>664</v>
      </c>
      <c r="J36" s="2" t="s">
        <v>30</v>
      </c>
      <c r="K36" s="2" t="s">
        <v>30</v>
      </c>
      <c r="L36" s="2" t="s">
        <v>31</v>
      </c>
      <c r="M36" s="2" t="s">
        <v>695</v>
      </c>
      <c r="N36" s="2" t="s">
        <v>113</v>
      </c>
      <c r="O36" s="2" t="s">
        <v>34</v>
      </c>
      <c r="P36" s="130">
        <v>23112</v>
      </c>
      <c r="Q36" s="137">
        <v>1</v>
      </c>
      <c r="R36" s="147">
        <v>1267</v>
      </c>
      <c r="T36" s="129">
        <v>292.82900000000001</v>
      </c>
      <c r="U36" s="139">
        <v>4.28E-4</v>
      </c>
      <c r="V36" s="139">
        <v>1.7135490008742298E-2</v>
      </c>
      <c r="W36" s="139">
        <v>1.5959490987396501E-2</v>
      </c>
    </row>
    <row r="37" spans="1:23" x14ac:dyDescent="0.3">
      <c r="A37" s="2">
        <v>423</v>
      </c>
      <c r="B37" s="2">
        <v>15542</v>
      </c>
      <c r="C37" s="2" t="s">
        <v>677</v>
      </c>
      <c r="D37" s="2" t="s">
        <v>678</v>
      </c>
      <c r="E37" s="4" t="s">
        <v>106</v>
      </c>
      <c r="F37" s="2" t="s">
        <v>685</v>
      </c>
      <c r="G37" s="2" t="s">
        <v>686</v>
      </c>
      <c r="H37" s="2" t="s">
        <v>109</v>
      </c>
      <c r="I37" s="2" t="s">
        <v>664</v>
      </c>
      <c r="J37" s="2" t="s">
        <v>30</v>
      </c>
      <c r="K37" s="2" t="s">
        <v>30</v>
      </c>
      <c r="L37" s="2" t="s">
        <v>31</v>
      </c>
      <c r="M37" s="2" t="s">
        <v>665</v>
      </c>
      <c r="N37" s="2" t="s">
        <v>113</v>
      </c>
      <c r="O37" s="2" t="s">
        <v>34</v>
      </c>
      <c r="P37" s="130">
        <v>44847</v>
      </c>
      <c r="Q37" s="137">
        <v>1</v>
      </c>
      <c r="R37" s="147">
        <v>3192</v>
      </c>
      <c r="T37" s="129">
        <v>1431.5160000000001</v>
      </c>
      <c r="U37" s="139">
        <v>2.1699999999999999E-4</v>
      </c>
      <c r="V37" s="139">
        <v>8.3768099734480794E-2</v>
      </c>
      <c r="W37" s="139">
        <v>7.8019142263320795E-2</v>
      </c>
    </row>
    <row r="38" spans="1:23" x14ac:dyDescent="0.3">
      <c r="A38" s="2">
        <v>423</v>
      </c>
      <c r="B38" s="2">
        <v>15542</v>
      </c>
      <c r="C38" s="2" t="s">
        <v>777</v>
      </c>
      <c r="D38" s="2" t="s">
        <v>778</v>
      </c>
      <c r="E38" s="4" t="s">
        <v>106</v>
      </c>
      <c r="F38" s="2" t="s">
        <v>779</v>
      </c>
      <c r="G38" s="2" t="s">
        <v>780</v>
      </c>
      <c r="H38" s="2" t="s">
        <v>109</v>
      </c>
      <c r="I38" s="2" t="s">
        <v>671</v>
      </c>
      <c r="J38" s="2" t="s">
        <v>30</v>
      </c>
      <c r="K38" s="2" t="s">
        <v>79</v>
      </c>
      <c r="L38" s="2" t="s">
        <v>31</v>
      </c>
      <c r="M38" s="2" t="s">
        <v>672</v>
      </c>
      <c r="N38" s="2" t="s">
        <v>113</v>
      </c>
      <c r="O38" s="2" t="s">
        <v>34</v>
      </c>
      <c r="P38" s="130">
        <v>18885</v>
      </c>
      <c r="Q38" s="137">
        <v>1</v>
      </c>
      <c r="R38" s="147">
        <v>6614</v>
      </c>
      <c r="T38" s="129">
        <v>1249.0540000000001</v>
      </c>
      <c r="U38" s="139">
        <v>0</v>
      </c>
      <c r="V38" s="139">
        <v>7.3090942837604297E-2</v>
      </c>
      <c r="W38" s="139">
        <v>6.8074752626387E-2</v>
      </c>
    </row>
    <row r="39" spans="1:23" x14ac:dyDescent="0.3">
      <c r="A39" s="2">
        <v>423</v>
      </c>
      <c r="B39" s="2">
        <v>15542</v>
      </c>
      <c r="C39" s="2" t="s">
        <v>687</v>
      </c>
      <c r="D39" s="2" t="s">
        <v>688</v>
      </c>
      <c r="E39" s="4" t="s">
        <v>106</v>
      </c>
      <c r="F39" s="2" t="s">
        <v>781</v>
      </c>
      <c r="G39" s="2" t="s">
        <v>782</v>
      </c>
      <c r="H39" s="2" t="s">
        <v>109</v>
      </c>
      <c r="I39" s="2" t="s">
        <v>671</v>
      </c>
      <c r="J39" s="2" t="s">
        <v>30</v>
      </c>
      <c r="K39" s="2" t="s">
        <v>79</v>
      </c>
      <c r="L39" s="2" t="s">
        <v>31</v>
      </c>
      <c r="M39" s="2" t="s">
        <v>672</v>
      </c>
      <c r="N39" s="2" t="s">
        <v>113</v>
      </c>
      <c r="O39" s="2" t="s">
        <v>34</v>
      </c>
      <c r="P39" s="130">
        <v>5638</v>
      </c>
      <c r="Q39" s="137">
        <v>1</v>
      </c>
      <c r="R39" s="147">
        <v>10950</v>
      </c>
      <c r="T39" s="129">
        <v>617.36099999999999</v>
      </c>
      <c r="U39" s="139">
        <v>8.2000000000000001E-5</v>
      </c>
      <c r="V39" s="139">
        <v>3.61261412026865E-2</v>
      </c>
      <c r="W39" s="139">
        <v>3.3646824493465802E-2</v>
      </c>
    </row>
    <row r="40" spans="1:23" x14ac:dyDescent="0.3">
      <c r="A40" s="2">
        <v>423</v>
      </c>
      <c r="B40" s="2">
        <v>15542</v>
      </c>
      <c r="C40" s="2" t="s">
        <v>687</v>
      </c>
      <c r="D40" s="2" t="s">
        <v>688</v>
      </c>
      <c r="E40" s="4" t="s">
        <v>106</v>
      </c>
      <c r="F40" s="2" t="s">
        <v>783</v>
      </c>
      <c r="G40" s="2" t="s">
        <v>784</v>
      </c>
      <c r="H40" s="2" t="s">
        <v>109</v>
      </c>
      <c r="I40" s="2" t="s">
        <v>671</v>
      </c>
      <c r="J40" s="2" t="s">
        <v>30</v>
      </c>
      <c r="K40" s="2" t="s">
        <v>79</v>
      </c>
      <c r="L40" s="2" t="s">
        <v>31</v>
      </c>
      <c r="M40" s="2" t="s">
        <v>672</v>
      </c>
      <c r="N40" s="2" t="s">
        <v>113</v>
      </c>
      <c r="O40" s="2" t="s">
        <v>34</v>
      </c>
      <c r="P40" s="130">
        <v>12094</v>
      </c>
      <c r="Q40" s="137">
        <v>1</v>
      </c>
      <c r="R40" s="147">
        <v>10340</v>
      </c>
      <c r="T40" s="129">
        <v>1250.52</v>
      </c>
      <c r="U40" s="139">
        <v>8.9599999999999999E-4</v>
      </c>
      <c r="V40" s="139">
        <v>7.3176711269948999E-2</v>
      </c>
      <c r="W40" s="139">
        <v>6.8154634819560994E-2</v>
      </c>
    </row>
    <row r="41" spans="1:23" x14ac:dyDescent="0.3">
      <c r="A41" s="2">
        <v>423</v>
      </c>
      <c r="B41" s="2">
        <v>15542</v>
      </c>
      <c r="C41" s="2" t="s">
        <v>691</v>
      </c>
      <c r="D41" s="2" t="s">
        <v>692</v>
      </c>
      <c r="E41" s="4" t="s">
        <v>106</v>
      </c>
      <c r="F41" s="2" t="s">
        <v>785</v>
      </c>
      <c r="G41" s="2" t="s">
        <v>786</v>
      </c>
      <c r="H41" s="2" t="s">
        <v>109</v>
      </c>
      <c r="I41" s="2" t="s">
        <v>671</v>
      </c>
      <c r="J41" s="2" t="s">
        <v>30</v>
      </c>
      <c r="K41" s="2" t="s">
        <v>787</v>
      </c>
      <c r="L41" s="2" t="s">
        <v>31</v>
      </c>
      <c r="M41" s="2" t="s">
        <v>788</v>
      </c>
      <c r="N41" s="2" t="s">
        <v>113</v>
      </c>
      <c r="O41" s="2" t="s">
        <v>34</v>
      </c>
      <c r="P41" s="130">
        <v>1346</v>
      </c>
      <c r="Q41" s="137">
        <v>1</v>
      </c>
      <c r="R41" s="147">
        <v>20090</v>
      </c>
      <c r="T41" s="129">
        <v>270.411</v>
      </c>
      <c r="U41" s="139">
        <v>2.5799999999999998E-4</v>
      </c>
      <c r="V41" s="139">
        <v>1.5823675967895801E-2</v>
      </c>
      <c r="W41" s="139">
        <v>1.4737706004804899E-2</v>
      </c>
    </row>
    <row r="42" spans="1:23" x14ac:dyDescent="0.3">
      <c r="A42" s="2">
        <v>423</v>
      </c>
      <c r="B42" s="2">
        <v>15542</v>
      </c>
      <c r="C42" s="2" t="s">
        <v>691</v>
      </c>
      <c r="D42" s="2" t="s">
        <v>692</v>
      </c>
      <c r="E42" s="4" t="s">
        <v>106</v>
      </c>
      <c r="F42" s="2" t="s">
        <v>789</v>
      </c>
      <c r="G42" s="2" t="s">
        <v>790</v>
      </c>
      <c r="H42" s="2" t="s">
        <v>109</v>
      </c>
      <c r="I42" s="2" t="s">
        <v>664</v>
      </c>
      <c r="J42" s="2" t="s">
        <v>30</v>
      </c>
      <c r="K42" s="2" t="s">
        <v>30</v>
      </c>
      <c r="L42" s="2" t="s">
        <v>31</v>
      </c>
      <c r="M42" s="2" t="s">
        <v>665</v>
      </c>
      <c r="N42" s="2" t="s">
        <v>113</v>
      </c>
      <c r="O42" s="2" t="s">
        <v>34</v>
      </c>
      <c r="P42" s="130">
        <v>5105</v>
      </c>
      <c r="Q42" s="137">
        <v>1</v>
      </c>
      <c r="R42" s="147">
        <v>31750</v>
      </c>
      <c r="T42" s="129">
        <v>1620.838</v>
      </c>
      <c r="U42" s="139">
        <v>1.44E-4</v>
      </c>
      <c r="V42" s="139">
        <v>9.4846620359253897E-2</v>
      </c>
      <c r="W42" s="139">
        <v>8.8337350261723402E-2</v>
      </c>
    </row>
    <row r="43" spans="1:23" x14ac:dyDescent="0.3">
      <c r="A43" s="2">
        <v>423</v>
      </c>
      <c r="B43" s="2">
        <v>15542</v>
      </c>
      <c r="C43" s="2" t="s">
        <v>696</v>
      </c>
      <c r="D43" s="2" t="s">
        <v>697</v>
      </c>
      <c r="E43" s="4" t="s">
        <v>106</v>
      </c>
      <c r="F43" s="2" t="s">
        <v>791</v>
      </c>
      <c r="G43" s="2" t="s">
        <v>792</v>
      </c>
      <c r="H43" s="2" t="s">
        <v>109</v>
      </c>
      <c r="I43" s="2" t="s">
        <v>671</v>
      </c>
      <c r="J43" s="2" t="s">
        <v>30</v>
      </c>
      <c r="K43" s="2" t="s">
        <v>79</v>
      </c>
      <c r="L43" s="2" t="s">
        <v>31</v>
      </c>
      <c r="M43" s="2" t="s">
        <v>672</v>
      </c>
      <c r="N43" s="2" t="s">
        <v>113</v>
      </c>
      <c r="O43" s="2" t="s">
        <v>34</v>
      </c>
      <c r="P43" s="130">
        <v>17043</v>
      </c>
      <c r="Q43" s="137">
        <v>1</v>
      </c>
      <c r="R43" s="147">
        <v>5780</v>
      </c>
      <c r="T43" s="129">
        <v>985.08500000000004</v>
      </c>
      <c r="U43" s="139">
        <v>1.3300000000000001E-4</v>
      </c>
      <c r="V43" s="139">
        <v>5.7644286336689401E-2</v>
      </c>
      <c r="W43" s="139">
        <v>5.3688191455040897E-2</v>
      </c>
    </row>
    <row r="44" spans="1:23" x14ac:dyDescent="0.3">
      <c r="A44" s="2">
        <v>423</v>
      </c>
      <c r="B44" s="2">
        <v>15542</v>
      </c>
      <c r="C44" s="2" t="s">
        <v>696</v>
      </c>
      <c r="D44" s="2" t="s">
        <v>697</v>
      </c>
      <c r="E44" s="4" t="s">
        <v>106</v>
      </c>
      <c r="F44" s="2" t="s">
        <v>698</v>
      </c>
      <c r="G44" s="2" t="s">
        <v>699</v>
      </c>
      <c r="H44" s="2" t="s">
        <v>109</v>
      </c>
      <c r="I44" s="2" t="s">
        <v>664</v>
      </c>
      <c r="J44" s="2" t="s">
        <v>30</v>
      </c>
      <c r="K44" s="2" t="s">
        <v>30</v>
      </c>
      <c r="L44" s="2" t="s">
        <v>31</v>
      </c>
      <c r="M44" s="2" t="s">
        <v>668</v>
      </c>
      <c r="N44" s="2" t="s">
        <v>113</v>
      </c>
      <c r="O44" s="2" t="s">
        <v>34</v>
      </c>
      <c r="P44" s="130">
        <v>15203</v>
      </c>
      <c r="Q44" s="137">
        <v>1</v>
      </c>
      <c r="R44" s="147">
        <v>3146</v>
      </c>
      <c r="T44" s="129">
        <v>478.286</v>
      </c>
      <c r="U44" s="139">
        <v>3.6999999999999998E-5</v>
      </c>
      <c r="V44" s="139">
        <v>2.7987905454348001E-2</v>
      </c>
      <c r="W44" s="139">
        <v>2.6067111277640002E-2</v>
      </c>
    </row>
    <row r="45" spans="1:23" x14ac:dyDescent="0.3">
      <c r="A45" s="2">
        <v>423</v>
      </c>
      <c r="B45" s="2">
        <v>15542</v>
      </c>
      <c r="C45" s="2" t="s">
        <v>696</v>
      </c>
      <c r="D45" s="2" t="s">
        <v>697</v>
      </c>
      <c r="E45" s="4" t="s">
        <v>106</v>
      </c>
      <c r="F45" s="2" t="s">
        <v>793</v>
      </c>
      <c r="G45" s="2" t="s">
        <v>794</v>
      </c>
      <c r="H45" s="2" t="s">
        <v>109</v>
      </c>
      <c r="I45" s="2" t="s">
        <v>664</v>
      </c>
      <c r="J45" s="2" t="s">
        <v>30</v>
      </c>
      <c r="K45" s="2" t="s">
        <v>30</v>
      </c>
      <c r="L45" s="2" t="s">
        <v>31</v>
      </c>
      <c r="M45" s="2" t="s">
        <v>795</v>
      </c>
      <c r="N45" s="2" t="s">
        <v>113</v>
      </c>
      <c r="O45" s="2" t="s">
        <v>34</v>
      </c>
      <c r="P45" s="130">
        <v>24243</v>
      </c>
      <c r="Q45" s="137">
        <v>1</v>
      </c>
      <c r="R45" s="147">
        <v>3151</v>
      </c>
      <c r="T45" s="129">
        <v>763.89700000000005</v>
      </c>
      <c r="U45" s="139">
        <v>9.5000000000000005E-5</v>
      </c>
      <c r="V45" s="139">
        <v>4.4700990761448699E-2</v>
      </c>
      <c r="W45" s="139">
        <v>4.1633186959991499E-2</v>
      </c>
    </row>
    <row r="46" spans="1:23" x14ac:dyDescent="0.3">
      <c r="A46" s="2">
        <v>423</v>
      </c>
      <c r="B46" s="2">
        <v>15542</v>
      </c>
      <c r="C46" s="2" t="s">
        <v>720</v>
      </c>
      <c r="D46" s="2" t="s">
        <v>721</v>
      </c>
      <c r="E46" s="4" t="s">
        <v>582</v>
      </c>
      <c r="F46" s="2" t="s">
        <v>796</v>
      </c>
      <c r="G46" s="2" t="s">
        <v>797</v>
      </c>
      <c r="H46" s="2" t="s">
        <v>109</v>
      </c>
      <c r="I46" s="2" t="s">
        <v>671</v>
      </c>
      <c r="J46" s="2" t="s">
        <v>78</v>
      </c>
      <c r="K46" s="2" t="s">
        <v>79</v>
      </c>
      <c r="L46" s="2" t="s">
        <v>619</v>
      </c>
      <c r="M46" s="2" t="s">
        <v>798</v>
      </c>
      <c r="N46" s="2" t="s">
        <v>113</v>
      </c>
      <c r="O46" s="2" t="s">
        <v>83</v>
      </c>
      <c r="P46" s="130">
        <v>442</v>
      </c>
      <c r="Q46" s="137">
        <v>3.306</v>
      </c>
      <c r="R46" s="147">
        <v>24196</v>
      </c>
      <c r="T46" s="129">
        <v>353.565</v>
      </c>
      <c r="U46" s="139">
        <v>1.9999999999999999E-6</v>
      </c>
      <c r="V46" s="139">
        <v>2.0689551618349601E-2</v>
      </c>
      <c r="W46" s="139">
        <v>1.92696393518869E-2</v>
      </c>
    </row>
    <row r="47" spans="1:23" x14ac:dyDescent="0.3">
      <c r="A47" s="2">
        <v>423</v>
      </c>
      <c r="B47" s="2">
        <v>15542</v>
      </c>
      <c r="C47" s="2" t="s">
        <v>712</v>
      </c>
      <c r="D47" s="2" t="s">
        <v>713</v>
      </c>
      <c r="E47" s="4" t="s">
        <v>582</v>
      </c>
      <c r="F47" s="2" t="s">
        <v>714</v>
      </c>
      <c r="G47" s="2" t="s">
        <v>715</v>
      </c>
      <c r="H47" s="2" t="s">
        <v>109</v>
      </c>
      <c r="I47" s="2" t="s">
        <v>671</v>
      </c>
      <c r="J47" s="2" t="s">
        <v>78</v>
      </c>
      <c r="K47" s="2" t="s">
        <v>79</v>
      </c>
      <c r="L47" s="2" t="s">
        <v>586</v>
      </c>
      <c r="M47" s="2" t="s">
        <v>716</v>
      </c>
      <c r="N47" s="2" t="s">
        <v>113</v>
      </c>
      <c r="O47" s="2" t="s">
        <v>83</v>
      </c>
      <c r="P47" s="130">
        <v>400</v>
      </c>
      <c r="Q47" s="137">
        <v>3.306</v>
      </c>
      <c r="R47" s="147">
        <v>60037</v>
      </c>
      <c r="S47" s="129">
        <v>0.21099999999999999</v>
      </c>
      <c r="T47" s="129">
        <v>794.62800000000004</v>
      </c>
      <c r="U47" s="139">
        <v>9.9999999999999995E-7</v>
      </c>
      <c r="V47" s="139">
        <v>4.6499273133478403E-2</v>
      </c>
      <c r="W47" s="139">
        <v>4.3308054226381898E-2</v>
      </c>
    </row>
    <row r="48" spans="1:23" x14ac:dyDescent="0.3">
      <c r="A48" s="2">
        <v>423</v>
      </c>
      <c r="B48" s="2">
        <v>15542</v>
      </c>
      <c r="C48" s="2" t="s">
        <v>712</v>
      </c>
      <c r="D48" s="2" t="s">
        <v>713</v>
      </c>
      <c r="E48" s="4" t="s">
        <v>582</v>
      </c>
      <c r="F48" s="2" t="s">
        <v>717</v>
      </c>
      <c r="G48" s="2" t="s">
        <v>718</v>
      </c>
      <c r="H48" s="2" t="s">
        <v>109</v>
      </c>
      <c r="I48" s="2" t="s">
        <v>671</v>
      </c>
      <c r="J48" s="2" t="s">
        <v>78</v>
      </c>
      <c r="K48" s="2" t="s">
        <v>79</v>
      </c>
      <c r="L48" s="2" t="s">
        <v>719</v>
      </c>
      <c r="M48" s="2" t="s">
        <v>672</v>
      </c>
      <c r="N48" s="2" t="s">
        <v>113</v>
      </c>
      <c r="O48" s="2" t="s">
        <v>83</v>
      </c>
      <c r="P48" s="130">
        <v>162</v>
      </c>
      <c r="Q48" s="137">
        <v>3.306</v>
      </c>
      <c r="R48" s="147">
        <v>132232</v>
      </c>
      <c r="T48" s="129">
        <v>708.19799999999998</v>
      </c>
      <c r="U48" s="139">
        <v>6.9999999999999999E-6</v>
      </c>
      <c r="V48" s="139">
        <v>4.1441628652095101E-2</v>
      </c>
      <c r="W48" s="139">
        <v>3.8597513035151798E-2</v>
      </c>
    </row>
    <row r="49" spans="1:23" x14ac:dyDescent="0.3">
      <c r="A49" s="2">
        <v>423</v>
      </c>
      <c r="B49" s="2">
        <v>15542</v>
      </c>
      <c r="C49" s="2" t="s">
        <v>720</v>
      </c>
      <c r="D49" s="2" t="s">
        <v>721</v>
      </c>
      <c r="E49" s="4" t="s">
        <v>582</v>
      </c>
      <c r="F49" s="2" t="s">
        <v>799</v>
      </c>
      <c r="G49" s="2" t="s">
        <v>800</v>
      </c>
      <c r="H49" s="2" t="s">
        <v>109</v>
      </c>
      <c r="I49" s="2" t="s">
        <v>671</v>
      </c>
      <c r="J49" s="2" t="s">
        <v>78</v>
      </c>
      <c r="K49" s="2" t="s">
        <v>675</v>
      </c>
      <c r="L49" s="2" t="s">
        <v>704</v>
      </c>
      <c r="M49" s="2" t="s">
        <v>735</v>
      </c>
      <c r="N49" s="2" t="s">
        <v>113</v>
      </c>
      <c r="O49" s="2" t="s">
        <v>706</v>
      </c>
      <c r="P49" s="130">
        <v>2492</v>
      </c>
      <c r="Q49" s="137">
        <v>3.8807</v>
      </c>
      <c r="R49" s="147">
        <v>5582</v>
      </c>
      <c r="T49" s="129">
        <v>539.81899999999996</v>
      </c>
      <c r="U49" s="139">
        <v>1.8E-5</v>
      </c>
      <c r="V49" s="139">
        <v>3.1588596118660002E-2</v>
      </c>
      <c r="W49" s="139">
        <v>2.9420688571091799E-2</v>
      </c>
    </row>
    <row r="50" spans="1:23" x14ac:dyDescent="0.3">
      <c r="A50" s="2">
        <v>423</v>
      </c>
      <c r="B50" s="2">
        <v>15542</v>
      </c>
      <c r="C50" s="2" t="s">
        <v>744</v>
      </c>
      <c r="D50" s="2" t="s">
        <v>745</v>
      </c>
      <c r="E50" s="4" t="s">
        <v>582</v>
      </c>
      <c r="F50" s="2" t="s">
        <v>749</v>
      </c>
      <c r="G50" s="2" t="s">
        <v>750</v>
      </c>
      <c r="H50" s="2" t="s">
        <v>109</v>
      </c>
      <c r="I50" s="2" t="s">
        <v>671</v>
      </c>
      <c r="J50" s="2" t="s">
        <v>78</v>
      </c>
      <c r="K50" s="2" t="s">
        <v>79</v>
      </c>
      <c r="L50" s="2" t="s">
        <v>719</v>
      </c>
      <c r="M50" s="2" t="s">
        <v>672</v>
      </c>
      <c r="N50" s="2" t="s">
        <v>113</v>
      </c>
      <c r="O50" s="2" t="s">
        <v>83</v>
      </c>
      <c r="P50" s="130">
        <v>671</v>
      </c>
      <c r="Q50" s="137">
        <v>3.306</v>
      </c>
      <c r="R50" s="147">
        <v>47917</v>
      </c>
      <c r="T50" s="129">
        <v>1062.9549999999999</v>
      </c>
      <c r="U50" s="139">
        <v>7.6000000000000004E-5</v>
      </c>
      <c r="V50" s="139">
        <v>6.22010009624945E-2</v>
      </c>
      <c r="W50" s="139">
        <v>5.7932181324345702E-2</v>
      </c>
    </row>
    <row r="51" spans="1:23" x14ac:dyDescent="0.3">
      <c r="A51" s="2">
        <v>423</v>
      </c>
      <c r="B51" s="2">
        <v>15542</v>
      </c>
      <c r="C51" s="2" t="s">
        <v>707</v>
      </c>
      <c r="D51" s="2" t="s">
        <v>708</v>
      </c>
      <c r="E51" s="4" t="s">
        <v>582</v>
      </c>
      <c r="F51" s="2" t="s">
        <v>754</v>
      </c>
      <c r="G51" s="2" t="s">
        <v>755</v>
      </c>
      <c r="H51" s="2" t="s">
        <v>109</v>
      </c>
      <c r="I51" s="2" t="s">
        <v>671</v>
      </c>
      <c r="J51" s="2" t="s">
        <v>78</v>
      </c>
      <c r="K51" s="2" t="s">
        <v>79</v>
      </c>
      <c r="L51" s="2" t="s">
        <v>719</v>
      </c>
      <c r="M51" s="2" t="s">
        <v>672</v>
      </c>
      <c r="N51" s="2" t="s">
        <v>113</v>
      </c>
      <c r="O51" s="2" t="s">
        <v>83</v>
      </c>
      <c r="P51" s="130">
        <v>6569</v>
      </c>
      <c r="Q51" s="137">
        <v>3.306</v>
      </c>
      <c r="R51" s="147">
        <v>1631</v>
      </c>
      <c r="T51" s="129">
        <v>354.20600000000002</v>
      </c>
      <c r="U51" s="139">
        <v>0</v>
      </c>
      <c r="V51" s="139">
        <v>2.0727095886189598E-2</v>
      </c>
      <c r="W51" s="139">
        <v>1.9304606977785799E-2</v>
      </c>
    </row>
    <row r="52" spans="1:23" x14ac:dyDescent="0.3">
      <c r="A52" s="2">
        <v>423</v>
      </c>
      <c r="B52" s="2">
        <v>15542</v>
      </c>
      <c r="C52" s="2" t="s">
        <v>707</v>
      </c>
      <c r="D52" s="2" t="s">
        <v>708</v>
      </c>
      <c r="E52" s="4" t="s">
        <v>582</v>
      </c>
      <c r="F52" s="2" t="s">
        <v>801</v>
      </c>
      <c r="G52" s="2" t="s">
        <v>802</v>
      </c>
      <c r="H52" s="2" t="s">
        <v>109</v>
      </c>
      <c r="I52" s="2" t="s">
        <v>671</v>
      </c>
      <c r="J52" s="2" t="s">
        <v>78</v>
      </c>
      <c r="K52" s="2" t="s">
        <v>79</v>
      </c>
      <c r="L52" s="2" t="s">
        <v>719</v>
      </c>
      <c r="M52" s="2" t="s">
        <v>735</v>
      </c>
      <c r="N52" s="2" t="s">
        <v>113</v>
      </c>
      <c r="O52" s="2" t="s">
        <v>83</v>
      </c>
      <c r="P52" s="130">
        <v>2532</v>
      </c>
      <c r="Q52" s="137">
        <v>3.306</v>
      </c>
      <c r="R52" s="147">
        <v>6304</v>
      </c>
      <c r="T52" s="129">
        <v>527.69500000000005</v>
      </c>
      <c r="U52" s="139">
        <v>7.9999999999999996E-6</v>
      </c>
      <c r="V52" s="139">
        <v>3.0879135941662798E-2</v>
      </c>
      <c r="W52" s="139">
        <v>2.87599182461739E-2</v>
      </c>
    </row>
    <row r="53" spans="1:23" x14ac:dyDescent="0.3">
      <c r="A53" s="2">
        <v>423</v>
      </c>
      <c r="B53" s="2">
        <v>15542</v>
      </c>
      <c r="C53" s="2" t="s">
        <v>803</v>
      </c>
      <c r="D53" s="2" t="s">
        <v>804</v>
      </c>
      <c r="E53" s="4" t="s">
        <v>582</v>
      </c>
      <c r="F53" s="2" t="s">
        <v>805</v>
      </c>
      <c r="G53" s="2" t="s">
        <v>806</v>
      </c>
      <c r="H53" s="2" t="s">
        <v>109</v>
      </c>
      <c r="I53" s="2" t="s">
        <v>671</v>
      </c>
      <c r="J53" s="2" t="s">
        <v>78</v>
      </c>
      <c r="K53" s="2" t="s">
        <v>79</v>
      </c>
      <c r="L53" s="2" t="s">
        <v>586</v>
      </c>
      <c r="M53" s="2" t="s">
        <v>735</v>
      </c>
      <c r="N53" s="2" t="s">
        <v>113</v>
      </c>
      <c r="O53" s="2" t="s">
        <v>83</v>
      </c>
      <c r="P53" s="130">
        <v>166</v>
      </c>
      <c r="Q53" s="137">
        <v>3.306</v>
      </c>
      <c r="R53" s="147">
        <v>32636</v>
      </c>
      <c r="T53" s="129">
        <v>179.10499999999999</v>
      </c>
      <c r="U53" s="139">
        <v>1.9999999999999999E-6</v>
      </c>
      <c r="V53" s="139">
        <v>1.04806989430148E-2</v>
      </c>
      <c r="W53" s="139">
        <v>9.7614144817173894E-3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700-000000000000}">
      <formula1>israel_abroad</formula1>
    </dataValidation>
    <dataValidation type="list" allowBlank="1" showInputMessage="1" showErrorMessage="1" sqref="N2:N20" xr:uid="{00000000-0002-0000-0700-000001000000}">
      <formula1>Holding_interest</formula1>
    </dataValidation>
    <dataValidation type="list" allowBlank="1" showInputMessage="1" showErrorMessage="1" sqref="K3:K20" xr:uid="{00000000-0002-0000-0700-000002000000}">
      <formula1>Country_list</formula1>
    </dataValidation>
    <dataValidation type="list" allowBlank="1" showInputMessage="1" showErrorMessage="1" sqref="M2:M20" xr:uid="{00000000-0002-0000-0700-000003000000}">
      <formula1>Fund_type</formula1>
    </dataValidation>
    <dataValidation type="list" allowBlank="1" showInputMessage="1" showErrorMessage="1" sqref="E2:E20" xr:uid="{00000000-0002-0000-0700-000004000000}">
      <formula1>Issuer_Type_TFunds</formula1>
    </dataValidation>
    <dataValidation type="list" allowBlank="1" showInputMessage="1" showErrorMessage="1" sqref="H2:H20" xr:uid="{00000000-0002-0000-0700-000005000000}">
      <formula1>Security_ID_Number_Type</formula1>
    </dataValidation>
    <dataValidation type="list" allowBlank="1" showInputMessage="1" showErrorMessage="1" sqref="K2" xr:uid="{00000000-0002-0000-0700-000006000000}">
      <formula1>Country_list_funds</formula1>
    </dataValidation>
    <dataValidation type="list" allowBlank="1" showInputMessage="1" showErrorMessage="1" sqref="L2:L20" xr:uid="{00000000-0002-0000-0700-000007000000}">
      <formula1>Stock_Exchange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8000000}">
          <x14:formula1>
            <xm:f>'אפשרויות בחירה'!$C$891:$C$896</xm:f>
          </x14:formula1>
          <xm:sqref>I2:I20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20"/>
  <sheetViews>
    <sheetView rightToLeft="1" topLeftCell="L1" workbookViewId="0">
      <selection activeCell="A2" sqref="A2"/>
    </sheetView>
  </sheetViews>
  <sheetFormatPr defaultColWidth="0" defaultRowHeight="14.4" x14ac:dyDescent="0.3"/>
  <cols>
    <col min="1" max="12" width="11.6640625" style="4" customWidth="1"/>
    <col min="13" max="13" width="11.6640625" style="2" customWidth="1"/>
    <col min="14" max="23" width="11.6640625" style="4" customWidth="1"/>
    <col min="24" max="24" width="11.6640625" style="4" hidden="1" customWidth="1"/>
    <col min="25" max="25" width="9" style="4" hidden="1" customWidth="1"/>
    <col min="26" max="16384" width="9" style="4" hidden="1"/>
  </cols>
  <sheetData>
    <row r="1" spans="1:23" ht="52.8" x14ac:dyDescent="0.25">
      <c r="A1" s="18" t="s">
        <v>0</v>
      </c>
      <c r="B1" s="18" t="s">
        <v>1</v>
      </c>
      <c r="C1" s="18" t="s">
        <v>2</v>
      </c>
      <c r="D1" s="18" t="s">
        <v>93</v>
      </c>
      <c r="E1" s="18" t="s">
        <v>94</v>
      </c>
      <c r="F1" s="18" t="s">
        <v>807</v>
      </c>
      <c r="G1" s="18" t="s">
        <v>4</v>
      </c>
      <c r="H1" s="18" t="s">
        <v>95</v>
      </c>
      <c r="I1" s="18" t="s">
        <v>5</v>
      </c>
      <c r="J1" s="18" t="s">
        <v>6</v>
      </c>
      <c r="K1" s="18" t="s">
        <v>7</v>
      </c>
      <c r="L1" s="18" t="s">
        <v>103</v>
      </c>
      <c r="M1" s="18" t="s">
        <v>8</v>
      </c>
      <c r="N1" s="18" t="s">
        <v>659</v>
      </c>
      <c r="O1" s="18" t="s">
        <v>97</v>
      </c>
      <c r="P1" s="18" t="s">
        <v>11</v>
      </c>
      <c r="Q1" s="18" t="s">
        <v>17</v>
      </c>
      <c r="R1" s="136" t="s">
        <v>18</v>
      </c>
      <c r="S1" s="142" t="s">
        <v>19</v>
      </c>
      <c r="T1" s="18" t="s">
        <v>20</v>
      </c>
      <c r="U1" s="138" t="s">
        <v>23</v>
      </c>
      <c r="V1" s="138" t="s">
        <v>24</v>
      </c>
      <c r="W1" s="138" t="s">
        <v>25</v>
      </c>
    </row>
    <row r="2" spans="1:23" x14ac:dyDescent="0.3">
      <c r="A2" s="17">
        <v>423</v>
      </c>
      <c r="B2" s="17">
        <v>423</v>
      </c>
      <c r="C2" s="17" t="s">
        <v>808</v>
      </c>
      <c r="D2" s="17" t="s">
        <v>809</v>
      </c>
      <c r="E2" s="17" t="s">
        <v>106</v>
      </c>
      <c r="F2" s="17" t="s">
        <v>810</v>
      </c>
      <c r="G2" s="17" t="s">
        <v>811</v>
      </c>
      <c r="H2" s="17" t="s">
        <v>109</v>
      </c>
      <c r="I2" s="17" t="s">
        <v>483</v>
      </c>
      <c r="J2" s="17" t="s">
        <v>30</v>
      </c>
      <c r="K2" s="17" t="s">
        <v>30</v>
      </c>
      <c r="L2" s="4" t="s">
        <v>111</v>
      </c>
      <c r="M2" s="17" t="s">
        <v>31</v>
      </c>
      <c r="N2" s="19" t="s">
        <v>812</v>
      </c>
      <c r="O2" s="19" t="s">
        <v>113</v>
      </c>
      <c r="P2" s="17" t="s">
        <v>34</v>
      </c>
      <c r="Q2" s="132">
        <v>792889.66</v>
      </c>
      <c r="R2" s="148">
        <v>1</v>
      </c>
      <c r="S2" s="149">
        <v>84.7</v>
      </c>
      <c r="T2" s="132">
        <v>671.57799999999997</v>
      </c>
      <c r="U2" s="150">
        <v>2.5609999999999999E-3</v>
      </c>
      <c r="V2" s="150">
        <v>7.9320395101052293E-2</v>
      </c>
      <c r="W2" s="150">
        <v>8.8531789635278003E-4</v>
      </c>
    </row>
    <row r="3" spans="1:23" x14ac:dyDescent="0.3">
      <c r="A3" s="17">
        <v>423</v>
      </c>
      <c r="B3" s="17">
        <v>423</v>
      </c>
      <c r="C3" s="17" t="s">
        <v>813</v>
      </c>
      <c r="D3" s="17" t="s">
        <v>814</v>
      </c>
      <c r="E3" s="17" t="s">
        <v>33</v>
      </c>
      <c r="F3" s="17" t="s">
        <v>815</v>
      </c>
      <c r="G3" s="17" t="s">
        <v>816</v>
      </c>
      <c r="H3" s="17" t="s">
        <v>109</v>
      </c>
      <c r="I3" s="17" t="s">
        <v>483</v>
      </c>
      <c r="J3" s="17" t="s">
        <v>78</v>
      </c>
      <c r="K3" s="17" t="s">
        <v>817</v>
      </c>
      <c r="L3" s="4" t="s">
        <v>111</v>
      </c>
      <c r="M3" s="17" t="s">
        <v>88</v>
      </c>
      <c r="N3" s="19" t="s">
        <v>725</v>
      </c>
      <c r="O3" s="19" t="s">
        <v>113</v>
      </c>
      <c r="P3" s="17" t="s">
        <v>83</v>
      </c>
      <c r="Q3" s="132">
        <v>1297.79</v>
      </c>
      <c r="R3" s="148">
        <v>3.306</v>
      </c>
      <c r="S3" s="149">
        <v>0</v>
      </c>
      <c r="T3" s="132">
        <v>0</v>
      </c>
      <c r="U3" s="150">
        <v>2.5273E-2</v>
      </c>
      <c r="V3" s="150">
        <v>5.0675258974823899E-10</v>
      </c>
      <c r="W3" s="150">
        <v>5.6560123806201494E-12</v>
      </c>
    </row>
    <row r="4" spans="1:23" x14ac:dyDescent="0.3">
      <c r="A4" s="17">
        <v>423</v>
      </c>
      <c r="B4" s="17">
        <v>423</v>
      </c>
      <c r="C4" s="17" t="s">
        <v>818</v>
      </c>
      <c r="D4" s="17" t="s">
        <v>819</v>
      </c>
      <c r="E4" s="17" t="s">
        <v>33</v>
      </c>
      <c r="F4" s="17" t="s">
        <v>820</v>
      </c>
      <c r="G4" s="17" t="s">
        <v>821</v>
      </c>
      <c r="H4" s="17" t="s">
        <v>109</v>
      </c>
      <c r="I4" s="17" t="s">
        <v>88</v>
      </c>
      <c r="J4" s="17" t="s">
        <v>78</v>
      </c>
      <c r="K4" s="17" t="s">
        <v>817</v>
      </c>
      <c r="L4" s="4" t="s">
        <v>111</v>
      </c>
      <c r="M4" s="17" t="s">
        <v>88</v>
      </c>
      <c r="N4" s="19" t="s">
        <v>725</v>
      </c>
      <c r="O4" s="19" t="s">
        <v>113</v>
      </c>
      <c r="P4" s="17" t="s">
        <v>34</v>
      </c>
      <c r="Q4" s="132">
        <v>630000.18999999994</v>
      </c>
      <c r="R4" s="148">
        <v>1</v>
      </c>
      <c r="S4" s="149">
        <v>1E-3</v>
      </c>
      <c r="T4" s="132">
        <v>6.0000000000000001E-3</v>
      </c>
      <c r="U4" s="150">
        <v>0</v>
      </c>
      <c r="V4" s="150">
        <v>7.4409671047412503E-7</v>
      </c>
      <c r="W4" s="150">
        <v>8.3050788332651106E-9</v>
      </c>
    </row>
    <row r="5" spans="1:23" x14ac:dyDescent="0.3">
      <c r="A5" s="17">
        <v>423</v>
      </c>
      <c r="B5" s="17">
        <v>423</v>
      </c>
      <c r="C5" s="17" t="s">
        <v>822</v>
      </c>
      <c r="D5" s="17" t="s">
        <v>823</v>
      </c>
      <c r="E5" s="17" t="s">
        <v>582</v>
      </c>
      <c r="F5" s="17" t="s">
        <v>824</v>
      </c>
      <c r="G5" s="17" t="s">
        <v>825</v>
      </c>
      <c r="H5" s="17" t="s">
        <v>109</v>
      </c>
      <c r="I5" s="17" t="s">
        <v>826</v>
      </c>
      <c r="J5" s="17" t="s">
        <v>78</v>
      </c>
      <c r="K5" s="17" t="s">
        <v>827</v>
      </c>
      <c r="L5" s="4" t="s">
        <v>111</v>
      </c>
      <c r="M5" s="17" t="s">
        <v>88</v>
      </c>
      <c r="N5" s="19" t="s">
        <v>725</v>
      </c>
      <c r="O5" s="19" t="s">
        <v>113</v>
      </c>
      <c r="P5" s="17" t="s">
        <v>83</v>
      </c>
      <c r="Q5" s="132">
        <v>1000</v>
      </c>
      <c r="R5" s="148">
        <v>3.306</v>
      </c>
      <c r="S5" s="149">
        <v>144422.41</v>
      </c>
      <c r="T5" s="132">
        <v>4774.6049999999996</v>
      </c>
      <c r="U5" s="150">
        <v>0</v>
      </c>
      <c r="V5" s="150">
        <v>0.56393122373559601</v>
      </c>
      <c r="W5" s="150">
        <v>6.2941996702008804E-3</v>
      </c>
    </row>
    <row r="6" spans="1:23" x14ac:dyDescent="0.3">
      <c r="A6" s="17">
        <v>423</v>
      </c>
      <c r="B6" s="17">
        <v>423</v>
      </c>
      <c r="C6" s="17" t="s">
        <v>828</v>
      </c>
      <c r="D6" s="17" t="s">
        <v>829</v>
      </c>
      <c r="E6" s="17" t="s">
        <v>582</v>
      </c>
      <c r="F6" s="17" t="s">
        <v>830</v>
      </c>
      <c r="G6" s="17" t="s">
        <v>831</v>
      </c>
      <c r="H6" s="17" t="s">
        <v>109</v>
      </c>
      <c r="I6" s="17" t="s">
        <v>483</v>
      </c>
      <c r="J6" s="17" t="s">
        <v>78</v>
      </c>
      <c r="K6" s="17" t="s">
        <v>817</v>
      </c>
      <c r="L6" s="4" t="s">
        <v>111</v>
      </c>
      <c r="M6" s="17" t="s">
        <v>88</v>
      </c>
      <c r="N6" s="19" t="s">
        <v>705</v>
      </c>
      <c r="O6" s="19" t="s">
        <v>113</v>
      </c>
      <c r="P6" s="17" t="s">
        <v>832</v>
      </c>
      <c r="Q6" s="132">
        <v>52000</v>
      </c>
      <c r="R6" s="148">
        <v>4.4409000000000001</v>
      </c>
      <c r="S6" s="149">
        <v>811.34</v>
      </c>
      <c r="T6" s="132">
        <v>1873.6010000000001</v>
      </c>
      <c r="U6" s="150">
        <v>0</v>
      </c>
      <c r="V6" s="150">
        <v>0.221292109806281</v>
      </c>
      <c r="W6" s="150">
        <v>2.4699053110309802E-3</v>
      </c>
    </row>
    <row r="7" spans="1:23" x14ac:dyDescent="0.3">
      <c r="A7" s="17">
        <v>423</v>
      </c>
      <c r="B7" s="17">
        <v>423</v>
      </c>
      <c r="C7" s="17" t="s">
        <v>833</v>
      </c>
      <c r="D7" s="17" t="s">
        <v>834</v>
      </c>
      <c r="E7" s="17" t="s">
        <v>582</v>
      </c>
      <c r="F7" s="17" t="s">
        <v>835</v>
      </c>
      <c r="G7" s="17" t="s">
        <v>836</v>
      </c>
      <c r="H7" s="17" t="s">
        <v>109</v>
      </c>
      <c r="I7" s="17" t="s">
        <v>483</v>
      </c>
      <c r="J7" s="17" t="s">
        <v>78</v>
      </c>
      <c r="K7" s="17" t="s">
        <v>224</v>
      </c>
      <c r="L7" s="4" t="s">
        <v>111</v>
      </c>
      <c r="M7" s="17" t="s">
        <v>88</v>
      </c>
      <c r="N7" s="19" t="s">
        <v>725</v>
      </c>
      <c r="O7" s="19" t="s">
        <v>113</v>
      </c>
      <c r="P7" s="17" t="s">
        <v>706</v>
      </c>
      <c r="Q7" s="132">
        <v>6900</v>
      </c>
      <c r="R7" s="148">
        <v>3.8807</v>
      </c>
      <c r="S7" s="149">
        <v>4283</v>
      </c>
      <c r="T7" s="132">
        <v>1146.8520000000001</v>
      </c>
      <c r="U7" s="150">
        <v>3.7100000000000002E-4</v>
      </c>
      <c r="V7" s="150">
        <v>0.13545528049227801</v>
      </c>
      <c r="W7" s="150">
        <v>1.5118556056424399E-3</v>
      </c>
    </row>
    <row r="8" spans="1:23" x14ac:dyDescent="0.3">
      <c r="A8" s="17">
        <v>423</v>
      </c>
      <c r="B8" s="17">
        <v>423</v>
      </c>
      <c r="C8" s="17" t="s">
        <v>818</v>
      </c>
      <c r="D8" s="17" t="s">
        <v>819</v>
      </c>
      <c r="E8" s="17" t="s">
        <v>33</v>
      </c>
      <c r="F8" s="17" t="s">
        <v>837</v>
      </c>
      <c r="G8" s="17" t="s">
        <v>838</v>
      </c>
      <c r="H8" s="17" t="s">
        <v>109</v>
      </c>
      <c r="I8" s="17" t="s">
        <v>88</v>
      </c>
      <c r="J8" s="17" t="s">
        <v>78</v>
      </c>
      <c r="K8" s="17" t="s">
        <v>817</v>
      </c>
      <c r="L8" s="4" t="s">
        <v>111</v>
      </c>
      <c r="M8" s="17" t="s">
        <v>88</v>
      </c>
      <c r="N8" s="19" t="s">
        <v>725</v>
      </c>
      <c r="O8" s="19" t="s">
        <v>113</v>
      </c>
      <c r="P8" s="17" t="s">
        <v>832</v>
      </c>
      <c r="Q8" s="132">
        <v>469501</v>
      </c>
      <c r="R8" s="148">
        <v>4.4409000000000001</v>
      </c>
      <c r="S8" s="149">
        <v>0</v>
      </c>
      <c r="T8" s="132">
        <v>2E-3</v>
      </c>
      <c r="U8" s="150">
        <v>0</v>
      </c>
      <c r="V8" s="150">
        <v>2.4626132942027301E-7</v>
      </c>
      <c r="W8" s="150">
        <v>2.7485940007944101E-9</v>
      </c>
    </row>
    <row r="9" spans="1:2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M9" s="17"/>
      <c r="N9" s="19"/>
      <c r="O9" s="19"/>
      <c r="P9" s="17"/>
      <c r="Q9" s="17"/>
      <c r="R9" s="17"/>
      <c r="S9" s="17"/>
      <c r="T9" s="17"/>
      <c r="U9" s="17"/>
      <c r="V9" s="17"/>
      <c r="W9" s="17"/>
    </row>
    <row r="10" spans="1:2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M10" s="17"/>
      <c r="N10" s="19"/>
      <c r="O10" s="19"/>
      <c r="P10" s="17"/>
      <c r="Q10" s="17"/>
      <c r="R10" s="17"/>
      <c r="S10" s="17"/>
      <c r="T10" s="17"/>
      <c r="U10" s="17"/>
      <c r="V10" s="17"/>
      <c r="W10" s="17"/>
    </row>
    <row r="11" spans="1:23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M11" s="17"/>
      <c r="N11" s="19"/>
      <c r="O11" s="19"/>
      <c r="P11" s="17"/>
      <c r="Q11" s="17"/>
      <c r="R11" s="17"/>
      <c r="S11" s="17"/>
      <c r="T11" s="17"/>
      <c r="U11" s="17"/>
      <c r="V11" s="17"/>
      <c r="W11" s="17"/>
    </row>
    <row r="12" spans="1:23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M12" s="17"/>
      <c r="N12" s="19"/>
      <c r="O12" s="19"/>
      <c r="P12" s="17"/>
      <c r="Q12" s="17"/>
      <c r="R12" s="17"/>
      <c r="S12" s="17"/>
      <c r="T12" s="17"/>
      <c r="U12" s="17"/>
      <c r="V12" s="17"/>
      <c r="W12" s="17"/>
    </row>
    <row r="13" spans="1:23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M13" s="17"/>
      <c r="N13" s="19"/>
      <c r="O13" s="19"/>
      <c r="P13" s="17"/>
      <c r="Q13" s="17"/>
      <c r="R13" s="17"/>
      <c r="S13" s="17"/>
      <c r="T13" s="17"/>
      <c r="U13" s="17"/>
      <c r="V13" s="17"/>
      <c r="W13" s="17"/>
    </row>
    <row r="14" spans="1:23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M14" s="17"/>
      <c r="N14" s="19"/>
      <c r="O14" s="19"/>
      <c r="P14" s="17"/>
      <c r="Q14" s="17"/>
      <c r="R14" s="17"/>
      <c r="S14" s="17"/>
      <c r="T14" s="17"/>
      <c r="U14" s="17"/>
      <c r="V14" s="17"/>
      <c r="W14" s="17"/>
    </row>
    <row r="15" spans="1:23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M15" s="17"/>
      <c r="N15" s="19"/>
      <c r="O15" s="19"/>
      <c r="P15" s="17"/>
      <c r="Q15" s="17"/>
      <c r="R15" s="17"/>
      <c r="S15" s="17"/>
      <c r="T15" s="17"/>
      <c r="U15" s="17"/>
      <c r="V15" s="17"/>
      <c r="W15" s="17"/>
    </row>
    <row r="16" spans="1:2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M16" s="17"/>
      <c r="N16" s="19"/>
      <c r="O16" s="19"/>
      <c r="P16" s="17"/>
      <c r="Q16" s="17"/>
      <c r="R16" s="17"/>
      <c r="S16" s="17"/>
      <c r="T16" s="17"/>
      <c r="U16" s="17"/>
      <c r="V16" s="17"/>
      <c r="W16" s="17"/>
    </row>
    <row r="17" spans="1:23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M17" s="17"/>
      <c r="N17" s="19"/>
      <c r="O17" s="19"/>
      <c r="P17" s="17"/>
      <c r="Q17" s="17"/>
      <c r="R17" s="17"/>
      <c r="S17" s="17"/>
      <c r="T17" s="17"/>
      <c r="U17" s="17"/>
      <c r="V17" s="17"/>
      <c r="W17" s="17"/>
    </row>
    <row r="18" spans="1:23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M18" s="17"/>
      <c r="N18" s="19"/>
      <c r="O18" s="19"/>
      <c r="P18" s="17"/>
      <c r="Q18" s="17"/>
      <c r="R18" s="17"/>
      <c r="S18" s="17"/>
      <c r="T18" s="17"/>
      <c r="U18" s="17"/>
      <c r="V18" s="17"/>
      <c r="W18" s="17"/>
    </row>
    <row r="19" spans="1:23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M19" s="17"/>
      <c r="N19" s="19"/>
      <c r="O19" s="19"/>
      <c r="P19" s="17"/>
      <c r="Q19" s="17"/>
      <c r="R19" s="17"/>
      <c r="S19" s="17"/>
      <c r="T19" s="17"/>
      <c r="U19" s="17"/>
      <c r="V19" s="17"/>
      <c r="W19" s="17"/>
    </row>
    <row r="20" spans="1:23" x14ac:dyDescent="0.3">
      <c r="E20" s="17"/>
      <c r="H20" s="17"/>
      <c r="I20" s="17"/>
      <c r="J20" s="17"/>
      <c r="K20" s="17"/>
      <c r="M20" s="17"/>
      <c r="N20" s="19"/>
      <c r="O20" s="19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dataValidations count="8">
    <dataValidation type="list" allowBlank="1" showInputMessage="1" showErrorMessage="1" sqref="J2:J20" xr:uid="{00000000-0002-0000-0800-000000000000}">
      <formula1>israel_abroad</formula1>
    </dataValidation>
    <dataValidation type="list" allowBlank="1" showInputMessage="1" showErrorMessage="1" sqref="O2:O20" xr:uid="{00000000-0002-0000-0800-000001000000}">
      <formula1>Holding_interest</formula1>
    </dataValidation>
    <dataValidation type="list" allowBlank="1" showInputMessage="1" showErrorMessage="1" sqref="N2:N20" xr:uid="{00000000-0002-0000-0800-000002000000}">
      <formula1>Fund_type</formula1>
    </dataValidation>
    <dataValidation type="list" allowBlank="1" showInputMessage="1" showErrorMessage="1" sqref="E2:E20" xr:uid="{00000000-0002-0000-0800-000003000000}">
      <formula1>Issuer_Type_TFunds</formula1>
    </dataValidation>
    <dataValidation type="list" allowBlank="1" showInputMessage="1" showErrorMessage="1" sqref="H2:H20" xr:uid="{00000000-0002-0000-0800-000004000000}">
      <formula1>Security_ID_Number_Type</formula1>
    </dataValidation>
    <dataValidation type="list" allowBlank="1" showInputMessage="1" showErrorMessage="1" sqref="L2:L20" xr:uid="{00000000-0002-0000-0800-000005000000}">
      <formula1>tradeable_status_funds</formula1>
    </dataValidation>
    <dataValidation type="list" allowBlank="1" showInputMessage="1" showErrorMessage="1" sqref="K2:K20" xr:uid="{00000000-0002-0000-0800-000006000000}">
      <formula1>Country_list_funds</formula1>
    </dataValidation>
    <dataValidation type="list" allowBlank="1" showInputMessage="1" showErrorMessage="1" sqref="M2:M20" xr:uid="{00000000-0002-0000-0800-000007000000}">
      <formula1>Stock_Exchange</formula1>
    </dataValidation>
  </dataValidations>
  <pageMargins left="0.7" right="0.7" top="0.75" bottom="0.75" header="0.3" footer="0.3"/>
  <pageSetup paperSize="9" orientation="portrait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8000000}">
          <x14:formula1>
            <xm:f>'אפשרויות בחירה'!$C$897:$C$900</xm:f>
          </x14:formula1>
          <xm:sqref>I2:I20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בועז בנימין</cp:lastModifiedBy>
  <cp:lastPrinted>2022-08-08T09:16:18Z</cp:lastPrinted>
  <dcterms:created xsi:type="dcterms:W3CDTF">2021-05-03T04:41:48Z</dcterms:created>
  <dcterms:modified xsi:type="dcterms:W3CDTF">2025-11-23T09:18:29Z</dcterms:modified>
</cp:coreProperties>
</file>