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6אקסל\אקסל רשימות נכס בודד 2026\Hamahar_gemel\032026\"/>
    </mc:Choice>
  </mc:AlternateContent>
  <xr:revisionPtr revIDLastSave="0" documentId="8_{E9AEE6FC-4DBC-41A2-910C-557C2DE0EDD9}" xr6:coauthVersionLast="47" xr6:coauthVersionMax="47" xr10:uidLastSave="{00000000-0000-0000-0000-000000000000}"/>
  <bookViews>
    <workbookView xWindow="28680" yWindow="-120" windowWidth="19440" windowHeight="1500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UPDATE" sheetId="59" r:id="rId34"/>
    <sheet name="File Name Info" sheetId="41" state="hidden" r:id="rId35"/>
  </sheets>
  <definedNames>
    <definedName name="_xlnm._FilterDatabase" localSheetId="5" hidden="1">'איגרות חוב'!$A$1:$AJ$80</definedName>
    <definedName name="_xlnm._FilterDatabase" localSheetId="31" hidden="1">'אפשרויות בחירה'!$A$1:$E$1058</definedName>
    <definedName name="_xlnm._FilterDatabase" localSheetId="2" hidden="1">'מזומנים ושווי מזומנים'!$A$1:$R$1</definedName>
    <definedName name="_xlnm._FilterDatabase" localSheetId="32" hidden="1">'מיפוי סעיפים'!$A$1:$D$795</definedName>
    <definedName name="_xlnm._FilterDatabase" localSheetId="7" hidden="1">'קרנות סל'!$A$1:$X$66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55" i="49" l="1"/>
  <c r="D1052" i="49"/>
  <c r="D1018" i="49"/>
  <c r="D1016" i="49"/>
  <c r="D1010" i="49"/>
  <c r="D1004" i="49"/>
  <c r="D995" i="49"/>
  <c r="D988" i="49"/>
  <c r="D981" i="49"/>
  <c r="D973" i="49"/>
  <c r="D963" i="49"/>
  <c r="E956" i="49"/>
  <c r="D946" i="49"/>
  <c r="D937" i="49"/>
  <c r="D934" i="49"/>
  <c r="D928" i="49"/>
  <c r="D914" i="49"/>
  <c r="D908" i="49"/>
  <c r="E32" i="2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5" i="38"/>
  <c r="D13" i="38"/>
  <c r="B30" i="2" l="1"/>
  <c r="E29" i="2" s="1"/>
  <c r="E26" i="2" l="1"/>
  <c r="E24" i="2"/>
  <c r="E6" i="2"/>
  <c r="E22" i="2"/>
  <c r="E7" i="2"/>
  <c r="E10" i="2"/>
  <c r="E12" i="2"/>
  <c r="E9" i="2"/>
  <c r="E18" i="2"/>
  <c r="E16" i="2"/>
  <c r="E15" i="2"/>
  <c r="E3" i="2"/>
  <c r="E17" i="2"/>
  <c r="E19" i="2"/>
  <c r="E25" i="2"/>
  <c r="E27" i="2"/>
  <c r="E14" i="2"/>
  <c r="E8" i="2"/>
  <c r="E28" i="2"/>
  <c r="E11" i="2"/>
  <c r="E23" i="2"/>
  <c r="E4" i="2"/>
  <c r="E20" i="2"/>
  <c r="E5" i="2"/>
  <c r="E13" i="2"/>
  <c r="E21" i="2"/>
  <c r="E30" i="2" l="1"/>
</calcChain>
</file>

<file path=xl/sharedStrings.xml><?xml version="1.0" encoding="utf-8"?>
<sst xmlns="http://schemas.openxmlformats.org/spreadsheetml/2006/main" count="10091" uniqueCount="2435">
  <si>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</si>
  <si>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</si>
  <si>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</si>
  <si>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</si>
  <si>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</si>
  <si>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</si>
  <si>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</si>
  <si>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</si>
  <si>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</si>
  <si>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</si>
  <si>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</si>
  <si>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</si>
  <si>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</si>
  <si>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</si>
  <si>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מספר קופה/קרן/ח.פ. עבור חברת ביטוח</t>
  </si>
  <si>
    <t>מספר מסלול</t>
  </si>
  <si>
    <t>שם מנפיק</t>
  </si>
  <si>
    <t>מספר מנפיק</t>
  </si>
  <si>
    <t>סוג מספר מזהה מנפיק</t>
  </si>
  <si>
    <t>שם נייר ערך</t>
  </si>
  <si>
    <t>מספר נייר ערך</t>
  </si>
  <si>
    <t>סוג מספר נייר ערך</t>
  </si>
  <si>
    <t>ישראל/חו"ל</t>
  </si>
  <si>
    <t>מדינה לפי חשיפה כלכלית</t>
  </si>
  <si>
    <t>סטאטוס סחירות</t>
  </si>
  <si>
    <t>זירת מסחר</t>
  </si>
  <si>
    <t>נכס בסיס (כתב אופציה)</t>
  </si>
  <si>
    <t>ענף מסחר</t>
  </si>
  <si>
    <t>תאריך פקיעה</t>
  </si>
  <si>
    <t>בעל עניין/צד קשור</t>
  </si>
  <si>
    <t>מטבע פעילות</t>
  </si>
  <si>
    <t>שער מימוש</t>
  </si>
  <si>
    <t>יחס המרה</t>
  </si>
  <si>
    <t>ערך נקוב (יחידות)</t>
  </si>
  <si>
    <t>שער חליפין</t>
  </si>
  <si>
    <t>שער נייר הערך</t>
  </si>
  <si>
    <t>שווי הוגן (באלפי ש"ח)</t>
  </si>
  <si>
    <t>שיעור מנכסי אפיק ההשקעה</t>
  </si>
  <si>
    <t>שיעור מסך נכסי ההשקעה</t>
  </si>
  <si>
    <t>אלומיי קפיטל בע"מ</t>
  </si>
  <si>
    <t>520039868</t>
  </si>
  <si>
    <t>ח.פ.</t>
  </si>
  <si>
    <t>אלומיי אופ 2</t>
  </si>
  <si>
    <t>IL0012030826</t>
  </si>
  <si>
    <t>ISIN</t>
  </si>
  <si>
    <t>ישראל</t>
  </si>
  <si>
    <t>סחיר</t>
  </si>
  <si>
    <t>TASE</t>
  </si>
  <si>
    <t>IL0010826357</t>
  </si>
  <si>
    <t>אנרגיה מתחדשת</t>
  </si>
  <si>
    <t>05/01/2028</t>
  </si>
  <si>
    <t>לא</t>
  </si>
  <si>
    <t>ILS</t>
  </si>
  <si>
    <t>ביג מרכזי קניות (2004) בע"מ</t>
  </si>
  <si>
    <t>513623314</t>
  </si>
  <si>
    <t>ביג אפ 7</t>
  </si>
  <si>
    <t>IL0012143454</t>
  </si>
  <si>
    <t>IL0010972607</t>
  </si>
  <si>
    <t>נדל"ן מניב בישראל</t>
  </si>
  <si>
    <t>01/06/2026</t>
  </si>
  <si>
    <t>מאפיין עיקרי</t>
  </si>
  <si>
    <t>נכס בסיס</t>
  </si>
  <si>
    <t>CHICAGO MERCANTILE EXCHANGE INC</t>
  </si>
  <si>
    <t>SNZ2OJLFK8MNNCLQOF39</t>
  </si>
  <si>
    <t>LEI</t>
  </si>
  <si>
    <t>ESM6_S&amp;P500 EMINI FUT  JUN 26</t>
  </si>
  <si>
    <t>ESM6</t>
  </si>
  <si>
    <t>טיקר</t>
  </si>
  <si>
    <t>חו"ל</t>
  </si>
  <si>
    <t>ארה"ב</t>
  </si>
  <si>
    <t>CME</t>
  </si>
  <si>
    <t>מניות לרבות מדדי מניות</t>
  </si>
  <si>
    <t>USD</t>
  </si>
  <si>
    <t>מח"מ</t>
  </si>
  <si>
    <t>שיעור ריבית</t>
  </si>
  <si>
    <t>תשואה לפדיון</t>
  </si>
  <si>
    <t>דירוג</t>
  </si>
  <si>
    <t>שם מדרג</t>
  </si>
  <si>
    <t>דירוג נייר הערך/המנפיק</t>
  </si>
  <si>
    <t>תאריך רכישה</t>
  </si>
  <si>
    <t>מועד פדיון</t>
  </si>
  <si>
    <t>עלות מופחתת (באלפי ש"ח)</t>
  </si>
  <si>
    <t>השיטה שיושמה בדוח הכספי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</si>
  <si>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</si>
  <si>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</si>
  <si>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</si>
  <si>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</si>
  <si>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</si>
  <si>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ריבית עוגן</t>
  </si>
  <si>
    <t>נחיתות חוזית</t>
  </si>
  <si>
    <t>האם סווג כחוב בעייתי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</si>
  <si>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</si>
  <si>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</si>
  <si>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</si>
  <si>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</si>
  <si>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</si>
  <si>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עלות מופחתת (במטבע הפעילות)</t>
  </si>
  <si>
    <t>אינטרנט גולד - קווי זהב בע"מ</t>
  </si>
  <si>
    <t>520044264</t>
  </si>
  <si>
    <t>אינטרנט זהב אגח ד</t>
  </si>
  <si>
    <t>IL0011316143</t>
  </si>
  <si>
    <t>אחר</t>
  </si>
  <si>
    <t>לא סחיר</t>
  </si>
  <si>
    <t>חברות ללא פעילות ומעטפת</t>
  </si>
  <si>
    <t>12/06/2014</t>
  </si>
  <si>
    <t>NR</t>
  </si>
  <si>
    <t>NA</t>
  </si>
  <si>
    <t>15/09/2022</t>
  </si>
  <si>
    <t>החוב לא נחות</t>
  </si>
  <si>
    <t>כן</t>
  </si>
  <si>
    <t>גורם תלוי/פנימי</t>
  </si>
  <si>
    <t>קיימת תלות</t>
  </si>
  <si>
    <t>02/02/2021</t>
  </si>
  <si>
    <t>שווי הוגן</t>
  </si>
  <si>
    <t>תעשיות אלקטרוכימיות (1952) בע"מ</t>
  </si>
  <si>
    <t>520019423</t>
  </si>
  <si>
    <t>אלקטרוכימיות סדרה 8</t>
  </si>
  <si>
    <t>71107239</t>
  </si>
  <si>
    <t>פנימי</t>
  </si>
  <si>
    <t>צמוד למדד המחירים לצרכן</t>
  </si>
  <si>
    <t>כימיה, גומי ופלסטיק</t>
  </si>
  <si>
    <t>04/01/2021</t>
  </si>
  <si>
    <t>0.010</t>
  </si>
  <si>
    <t>30/07/2005</t>
  </si>
  <si>
    <t>אי-תלות</t>
  </si>
  <si>
    <t>01/01/2021</t>
  </si>
  <si>
    <t>ביטוח ישיר - השקעות פיננסיות בע"מ</t>
  </si>
  <si>
    <t>520044439</t>
  </si>
  <si>
    <t>ביטוח ישיר אגח יא רמ</t>
  </si>
  <si>
    <t>IL0011388258</t>
  </si>
  <si>
    <t>לא צמוד למדד המחירים לצרכן</t>
  </si>
  <si>
    <t>השקעה ואחזקות</t>
  </si>
  <si>
    <t>A</t>
  </si>
  <si>
    <t>S&amp;P</t>
  </si>
  <si>
    <t>נייר ערך</t>
  </si>
  <si>
    <t>1.540</t>
  </si>
  <si>
    <t>30/06/2028</t>
  </si>
  <si>
    <t>חברת ציטוט</t>
  </si>
  <si>
    <t>31/03/2026</t>
  </si>
  <si>
    <t xml:space="preserve">י.ח.ק להשקעות שותפות מוגבלת </t>
  </si>
  <si>
    <t>550016091</t>
  </si>
  <si>
    <t>מספר שותפות</t>
  </si>
  <si>
    <t>י.ח.ק.  אגח ב רמ</t>
  </si>
  <si>
    <t>IL0011817835</t>
  </si>
  <si>
    <t>19/11/2021</t>
  </si>
  <si>
    <t>A+</t>
  </si>
  <si>
    <t>S&amp;P מעלות</t>
  </si>
  <si>
    <t>1.710</t>
  </si>
  <si>
    <t>31/12/2028</t>
  </si>
  <si>
    <t>כלל תעשיות בע"מ</t>
  </si>
  <si>
    <t>520021874</t>
  </si>
  <si>
    <t>כלל תעש אגח טז-רמ</t>
  </si>
  <si>
    <t>IL0060802381</t>
  </si>
  <si>
    <t>27/10/2021</t>
  </si>
  <si>
    <t>1.100</t>
  </si>
  <si>
    <t>30/06/2027</t>
  </si>
  <si>
    <t>מת"ם - מרכז תעשיות מדע חיפה בע"מ</t>
  </si>
  <si>
    <t>510687403</t>
  </si>
  <si>
    <t>מתם מרכז תעשיות מדע חיפה אגח א ר.מ</t>
  </si>
  <si>
    <t>IL0011389991</t>
  </si>
  <si>
    <t>Aa2</t>
  </si>
  <si>
    <t>מידרוג Moodys</t>
  </si>
  <si>
    <t>0.740</t>
  </si>
  <si>
    <t>עוגן-אג"ח חברתית 2 בע"מ</t>
  </si>
  <si>
    <t>516556545</t>
  </si>
  <si>
    <t>עוגן חברתית 2 אגחא-רמ</t>
  </si>
  <si>
    <t>IL0011968315</t>
  </si>
  <si>
    <t>שירותים פיננסיים</t>
  </si>
  <si>
    <t>16/07/2023</t>
  </si>
  <si>
    <t>0.005</t>
  </si>
  <si>
    <t>15/03/2026</t>
  </si>
  <si>
    <t>Group 11 Fund  L.P</t>
  </si>
  <si>
    <t>WC-3750</t>
  </si>
  <si>
    <t>מספר תאגיד או שותפות בחו"ל</t>
  </si>
  <si>
    <t>גרופ 11 קרן 5 - מגדל</t>
  </si>
  <si>
    <t>KYG4146F1063</t>
  </si>
  <si>
    <t>מניות לא סחירות</t>
  </si>
  <si>
    <t>השקעות בהייטק</t>
  </si>
  <si>
    <t>13/01/2026</t>
  </si>
  <si>
    <t>29/03/2026</t>
  </si>
  <si>
    <t>פויכטונגר השקעות 1984 בע"מ</t>
  </si>
  <si>
    <t>511015448</t>
  </si>
  <si>
    <t>פויכטונגר השקעות(חברה מחוקה)</t>
  </si>
  <si>
    <t>IL0010853237</t>
  </si>
  <si>
    <t>04/08/2025</t>
  </si>
  <si>
    <t>וויו (veev) גרופ</t>
  </si>
  <si>
    <t>832652993</t>
  </si>
  <si>
    <t>C  וויו גרופ</t>
  </si>
  <si>
    <t>US9224741010</t>
  </si>
  <si>
    <t>06/12/2021</t>
  </si>
  <si>
    <t>30/09/2025</t>
  </si>
  <si>
    <t>ידווח בקבצי נכסי הנוסטרו בלבד</t>
  </si>
  <si>
    <t>אפיק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</si>
  <si>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</si>
  <si>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</si>
  <si>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</si>
  <si>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</si>
  <si>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</si>
  <si>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</si>
  <si>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</si>
  <si>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</si>
  <si>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</si>
  <si>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</si>
  <si>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</si>
  <si>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</si>
  <si>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</si>
  <si>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</si>
  <si>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</si>
  <si>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</si>
  <si>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</si>
  <si>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</si>
  <si>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</si>
  <si>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</si>
  <si>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</si>
  <si>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</si>
  <si>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</si>
  <si>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</si>
  <si>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</si>
  <si>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</si>
  <si>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</si>
  <si>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</si>
  <si>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</si>
  <si>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</si>
  <si>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</si>
  <si>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</si>
  <si>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</si>
  <si>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</si>
  <si>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</si>
  <si>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</si>
  <si>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</si>
  <si>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</si>
  <si>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</si>
  <si>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</si>
  <si>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</si>
  <si>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</si>
  <si>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אי.בי.אי IBI</t>
  </si>
  <si>
    <t>550270045</t>
  </si>
  <si>
    <t>IBI ראם אקוויטי</t>
  </si>
  <si>
    <t>קרן גידור (Hedge Fund)</t>
  </si>
  <si>
    <t>Other</t>
  </si>
  <si>
    <t>25/02/2025</t>
  </si>
  <si>
    <t>דיווח מנהל הקרן</t>
  </si>
  <si>
    <t>24/03/2026</t>
  </si>
  <si>
    <t xml:space="preserve">Klirmark Opportunity Fund </t>
  </si>
  <si>
    <t>CO-101523</t>
  </si>
  <si>
    <t>KLIRMARK III חשמל</t>
  </si>
  <si>
    <t>פרייבט אקוויטי</t>
  </si>
  <si>
    <t>Distressed Debt</t>
  </si>
  <si>
    <t>31/03/2020</t>
  </si>
  <si>
    <t>12/03/2026</t>
  </si>
  <si>
    <t>Klirmark</t>
  </si>
  <si>
    <t>CO-121764</t>
  </si>
  <si>
    <t>Klirmark Opportunity Fund IV</t>
  </si>
  <si>
    <t>23/04/2023</t>
  </si>
  <si>
    <t>MANOR EVERGREEN INVESTMENTS FUND</t>
  </si>
  <si>
    <t>540326626</t>
  </si>
  <si>
    <t>Buyout</t>
  </si>
  <si>
    <t>09/10/2025</t>
  </si>
  <si>
    <t>SPHERA</t>
  </si>
  <si>
    <t>540305869</t>
  </si>
  <si>
    <t>sphera small cap fund l.p</t>
  </si>
  <si>
    <t>28/02/2021</t>
  </si>
  <si>
    <t>17/03/2026</t>
  </si>
  <si>
    <t>מנפיק לא מוגדר</t>
  </si>
  <si>
    <t>2138005O9XJIJN4JPN90</t>
  </si>
  <si>
    <t>טוליפ</t>
  </si>
  <si>
    <t>איי קיימן</t>
  </si>
  <si>
    <t>05/01/2025</t>
  </si>
  <si>
    <t>יסודות א נדלן שותפות מוגבלת</t>
  </si>
  <si>
    <t>550257125</t>
  </si>
  <si>
    <t>יסודות ג  נדלן ופיתוח שותפות מוגבלת חשמל</t>
  </si>
  <si>
    <t>Direct Lending Debt</t>
  </si>
  <si>
    <t xml:space="preserve">קרן פימי </t>
  </si>
  <si>
    <t>540279767</t>
  </si>
  <si>
    <t>פימי 6 אופורטוניטי ישראל FIMI חשמל</t>
  </si>
  <si>
    <t>21/07/2016</t>
  </si>
  <si>
    <t>05/03/2026</t>
  </si>
  <si>
    <t>קוגיטו קפיטל אל.אמ.אי שותף כללי, שותפות מוגבלת</t>
  </si>
  <si>
    <t>550270912</t>
  </si>
  <si>
    <t>קוגיטו בי.אם.אי חשמל</t>
  </si>
  <si>
    <t>Mezzanine Debt</t>
  </si>
  <si>
    <t>04/09/2017</t>
  </si>
  <si>
    <t>נוקד אקוויטי השקעות בע"מ</t>
  </si>
  <si>
    <t>515419356</t>
  </si>
  <si>
    <t>קרן גידור נוקד</t>
  </si>
  <si>
    <t>01/02/2017</t>
  </si>
  <si>
    <t>08/03/2026</t>
  </si>
  <si>
    <t>קרן קוגיטו קפיטל חשמל</t>
  </si>
  <si>
    <t>22/01/2017</t>
  </si>
  <si>
    <t>תשתיות ישראל  ג'י. פי. 4 שותפות מוגבלת</t>
  </si>
  <si>
    <t>550243026</t>
  </si>
  <si>
    <t>תשתיות ישראל 4 חשמל</t>
  </si>
  <si>
    <t>קרן נדל"ן</t>
  </si>
  <si>
    <t>Core-Plus</t>
  </si>
  <si>
    <t>24/02/2021</t>
  </si>
  <si>
    <t>11/12/2025</t>
  </si>
  <si>
    <t>Apexus Logisitcs RE Fund L.P</t>
  </si>
  <si>
    <t>87-3052619</t>
  </si>
  <si>
    <t>Apexus</t>
  </si>
  <si>
    <t>Direct Real Estate</t>
  </si>
  <si>
    <t>14/04/2022</t>
  </si>
  <si>
    <t>SDL Management III Ltd</t>
  </si>
  <si>
    <t>28110</t>
  </si>
  <si>
    <t>Ares Climate Infrastructure Partners II</t>
  </si>
  <si>
    <t>21/01/2025</t>
  </si>
  <si>
    <t>15/12/2025</t>
  </si>
  <si>
    <t>Arkin Bio Capital</t>
  </si>
  <si>
    <t>Growth Venture Capital</t>
  </si>
  <si>
    <t>13/12/2021</t>
  </si>
  <si>
    <t>AP Fund III GP, LLC</t>
  </si>
  <si>
    <t>84-2057868</t>
  </si>
  <si>
    <t>BLUE ATLANTIC PARTNERS III חשמל</t>
  </si>
  <si>
    <t>Value Added Real Estate</t>
  </si>
  <si>
    <t>אמריקה הצפונית</t>
  </si>
  <si>
    <t>13/08/2019</t>
  </si>
  <si>
    <t>Oak Street Real Estate Capital Llc</t>
  </si>
  <si>
    <t>254900MVJVN345SHF671</t>
  </si>
  <si>
    <t>Blue Owl RE Fund VI</t>
  </si>
  <si>
    <t>11/05/2023</t>
  </si>
  <si>
    <t>Blue Owl Real Estate Fund VII</t>
  </si>
  <si>
    <t>20/10/2025</t>
  </si>
  <si>
    <t>Brookfield global</t>
  </si>
  <si>
    <t>254900YTMKBFJAKUBO55</t>
  </si>
  <si>
    <t>Brookfield Strategic Real Estate Partners V</t>
  </si>
  <si>
    <t>לוכסמבורג</t>
  </si>
  <si>
    <t>בריטניה</t>
  </si>
  <si>
    <t>17/09/2025</t>
  </si>
  <si>
    <t>26/03/2026</t>
  </si>
  <si>
    <t>CVC EUDL IV</t>
  </si>
  <si>
    <t>B278095</t>
  </si>
  <si>
    <t>אירופה</t>
  </si>
  <si>
    <t>12/12/2024</t>
  </si>
  <si>
    <t>EUR</t>
  </si>
  <si>
    <t>26/02/2026</t>
  </si>
  <si>
    <t>ECP Fund V</t>
  </si>
  <si>
    <t>WC-115592</t>
  </si>
  <si>
    <t>ECP Fund v</t>
  </si>
  <si>
    <t>06/06/2023</t>
  </si>
  <si>
    <t>10/03/2026</t>
  </si>
  <si>
    <t>EEA LIFE SETTL-GBP</t>
  </si>
  <si>
    <t>גרנזי (Guernsey)</t>
  </si>
  <si>
    <t>22/08/2024</t>
  </si>
  <si>
    <t>GBP</t>
  </si>
  <si>
    <t xml:space="preserve">Electra American Principal Hospitality LP  </t>
  </si>
  <si>
    <t>89961</t>
  </si>
  <si>
    <t>Electra America Principal Hospitality</t>
  </si>
  <si>
    <t>15/03/2022</t>
  </si>
  <si>
    <t>EQT Infrastructure V</t>
  </si>
  <si>
    <t>2020 2423 842</t>
  </si>
  <si>
    <t>EQT Infrastructure V חשמל</t>
  </si>
  <si>
    <t>גלובלי</t>
  </si>
  <si>
    <t>17/08/2021</t>
  </si>
  <si>
    <t>12/02/2026</t>
  </si>
  <si>
    <t>GROUP 11 FUND VI, L.P</t>
  </si>
  <si>
    <t>89899</t>
  </si>
  <si>
    <t>26/05/2022</t>
  </si>
  <si>
    <t>23/03/2026</t>
  </si>
  <si>
    <t>Hamilton Lane</t>
  </si>
  <si>
    <t>28082</t>
  </si>
  <si>
    <t>Hamilton Lane CI IV חשמל</t>
  </si>
  <si>
    <t>30/05/2019</t>
  </si>
  <si>
    <t>Harbourvest Dover 10 חשמל</t>
  </si>
  <si>
    <t>Secondaries</t>
  </si>
  <si>
    <t>13/01/2020</t>
  </si>
  <si>
    <t>21/12/2025</t>
  </si>
  <si>
    <t>DOVER STREET LP</t>
  </si>
  <si>
    <t>801-53287</t>
  </si>
  <si>
    <t>HarbourVest Dover XI</t>
  </si>
  <si>
    <t>31/12/2024</t>
  </si>
  <si>
    <t>HGI Multifamily Credit Fund</t>
  </si>
  <si>
    <t>805-9398328391</t>
  </si>
  <si>
    <t>HGI Multifamily Credit Fund, LP</t>
  </si>
  <si>
    <t>Special Situations Debt</t>
  </si>
  <si>
    <t>12/01/2023</t>
  </si>
  <si>
    <t>אינסייט קפיטל בע"מ</t>
  </si>
  <si>
    <t>520037060</t>
  </si>
  <si>
    <t>Insight Partners XI</t>
  </si>
  <si>
    <t>03/12/2020</t>
  </si>
  <si>
    <t xml:space="preserve">Madison Reality Capital DEBT </t>
  </si>
  <si>
    <t>30-0963117</t>
  </si>
  <si>
    <t>Madison Realty Capital Debt Fund VI LP</t>
  </si>
  <si>
    <t>22/11/2022</t>
  </si>
  <si>
    <t>MV Senior GP S.à r.l</t>
  </si>
  <si>
    <t>2016 2429 508</t>
  </si>
  <si>
    <t>MV SENIOR 2 חשמל</t>
  </si>
  <si>
    <t>20/07/2020</t>
  </si>
  <si>
    <t xml:space="preserve">Pantheon PGIF IV GP (Lux) </t>
  </si>
  <si>
    <t>B 283012</t>
  </si>
  <si>
    <t>Pantheon Global Infrastructure Fund IV (Luxembourg</t>
  </si>
  <si>
    <t>25/07/2023</t>
  </si>
  <si>
    <t>Starlight Bond FP 1LP</t>
  </si>
  <si>
    <t>FC041410</t>
  </si>
  <si>
    <t>Starlight Bond FP I LP</t>
  </si>
  <si>
    <t>24/01/2023</t>
  </si>
  <si>
    <t>Viola Credit GL II, Limited Partnership</t>
  </si>
  <si>
    <t>540327830</t>
  </si>
  <si>
    <t>Venture Debt</t>
  </si>
  <si>
    <t>24/10/2022</t>
  </si>
  <si>
    <t>Viola Opportunity Managment Fund I L.P</t>
  </si>
  <si>
    <t>540311636</t>
  </si>
  <si>
    <t>Viola Opportunity I, L.P</t>
  </si>
  <si>
    <t>28/02/2022</t>
  </si>
  <si>
    <t>אי.בי.אי   CLO strategies Fund</t>
  </si>
  <si>
    <t>16/06/2025</t>
  </si>
  <si>
    <t>אלקטרה נדל"ן בע"מ</t>
  </si>
  <si>
    <t>510607328</t>
  </si>
  <si>
    <t>אלקטרה נדל"ן 2</t>
  </si>
  <si>
    <t>09/10/2018</t>
  </si>
  <si>
    <t>אלקטרה נדל"ן 3 חשמל</t>
  </si>
  <si>
    <t>05/08/2020</t>
  </si>
  <si>
    <t>בלו אטלנטיק 2 חשמל</t>
  </si>
  <si>
    <t>14/08/2018</t>
  </si>
  <si>
    <t xml:space="preserve">Pantheon Access Feeder LP </t>
  </si>
  <si>
    <t>B 201.101</t>
  </si>
  <si>
    <t>פנתיאון אקסס חשמל</t>
  </si>
  <si>
    <t>Core</t>
  </si>
  <si>
    <t>08/05/2018</t>
  </si>
  <si>
    <t>19/03/2026</t>
  </si>
  <si>
    <t>אלקטרוכימיות תעש'(1952) כתבי א</t>
  </si>
  <si>
    <t>71107171</t>
  </si>
  <si>
    <t>IL0007500346</t>
  </si>
  <si>
    <t>עץ, נייר ודפוס</t>
  </si>
  <si>
    <t>31/01/2026</t>
  </si>
  <si>
    <t>29/10/2020</t>
  </si>
  <si>
    <t>Scoutcam LTD</t>
  </si>
  <si>
    <t>549300FBP1ANSJE5TE25</t>
  </si>
  <si>
    <t>Scoutcam OP</t>
  </si>
  <si>
    <t>29994261</t>
  </si>
  <si>
    <t>US81063V2043</t>
  </si>
  <si>
    <t>22/11/2021</t>
  </si>
  <si>
    <t>01/04/2025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</si>
  <si>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</si>
  <si>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</si>
  <si>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</si>
  <si>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</si>
  <si>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</si>
  <si>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</si>
  <si>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</si>
  <si>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</si>
  <si>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</si>
  <si>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</si>
  <si>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</si>
  <si>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</si>
  <si>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אפיק ההשקעה (רגל 2)</t>
  </si>
  <si>
    <t>שיעור מסך נכסי ההשקעה (רגל 2)</t>
  </si>
  <si>
    <t>שווי הוגן (נטו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</si>
  <si>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</si>
  <si>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</si>
  <si>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</si>
  <si>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</si>
  <si>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</si>
  <si>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</si>
  <si>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</si>
  <si>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</si>
  <si>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</si>
  <si>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</si>
  <si>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</si>
  <si>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</si>
  <si>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</si>
  <si>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</si>
  <si>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</si>
  <si>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</si>
  <si>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423</t>
  </si>
  <si>
    <t>Funded Forward</t>
  </si>
  <si>
    <t>90027969</t>
  </si>
  <si>
    <t>מט"ח</t>
  </si>
  <si>
    <t>מדינה/איזור גאוגרפי</t>
  </si>
  <si>
    <t>מט"ח/₪</t>
  </si>
  <si>
    <t>USD ILS</t>
  </si>
  <si>
    <t>16/03/2026</t>
  </si>
  <si>
    <t>17/04/2026</t>
  </si>
  <si>
    <t>ללא</t>
  </si>
  <si>
    <t>Delivery</t>
  </si>
  <si>
    <t>הצד הנגדי</t>
  </si>
  <si>
    <t>3.12</t>
  </si>
  <si>
    <t>LUMILIT</t>
  </si>
  <si>
    <t>90027605</t>
  </si>
  <si>
    <t>27/01/2026</t>
  </si>
  <si>
    <t>3.1071</t>
  </si>
  <si>
    <t>90027546</t>
  </si>
  <si>
    <t>EUR ILS</t>
  </si>
  <si>
    <t>20/01/2026</t>
  </si>
  <si>
    <t>3.7307</t>
  </si>
  <si>
    <t>90027550</t>
  </si>
  <si>
    <t>3.1659</t>
  </si>
  <si>
    <t>90027005</t>
  </si>
  <si>
    <t>09/12/2025</t>
  </si>
  <si>
    <t>3.2136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</si>
  <si>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</si>
  <si>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</si>
  <si>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</si>
  <si>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</si>
  <si>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</si>
  <si>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</si>
  <si>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</si>
  <si>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</si>
  <si>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</si>
  <si>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</si>
  <si>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</si>
  <si>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</si>
  <si>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</si>
  <si>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</si>
  <si>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</si>
  <si>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</si>
  <si>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</si>
  <si>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</si>
  <si>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</si>
  <si>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</si>
  <si>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</si>
  <si>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</si>
  <si>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</si>
  <si>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520034968</t>
  </si>
  <si>
    <t>הלוואות עמיתים חב' החשמל</t>
  </si>
  <si>
    <t>29883335</t>
  </si>
  <si>
    <t>עמית/מבוטח</t>
  </si>
  <si>
    <t>06/07/2022</t>
  </si>
  <si>
    <t>הלוואה</t>
  </si>
  <si>
    <t>1.970</t>
  </si>
  <si>
    <t>משתנה</t>
  </si>
  <si>
    <t>צמוד למדד אחר</t>
  </si>
  <si>
    <t>ריבית פריים</t>
  </si>
  <si>
    <t>20/12/2032</t>
  </si>
  <si>
    <t>חסכון עמיתים/מבוטחים</t>
  </si>
  <si>
    <t>שפיצר</t>
  </si>
  <si>
    <t>לכל מטרה</t>
  </si>
  <si>
    <t>Ness Fair Value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</si>
  <si>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</si>
  <si>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</si>
  <si>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</si>
  <si>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</si>
  <si>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</si>
  <si>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</si>
  <si>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</si>
  <si>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</si>
  <si>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</si>
  <si>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</si>
  <si>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</si>
  <si>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</si>
  <si>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</si>
  <si>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</si>
  <si>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</si>
  <si>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</si>
  <si>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</si>
  <si>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</si>
  <si>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</si>
  <si>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</si>
  <si>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</si>
  <si>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</si>
  <si>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</si>
  <si>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</si>
  <si>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</si>
  <si>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</si>
  <si>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</si>
  <si>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בנק הבינלאומי</t>
  </si>
  <si>
    <t>31-46</t>
  </si>
  <si>
    <t>סימול בנק</t>
  </si>
  <si>
    <t>מזומן ועו"ש נקוב במט"ח</t>
  </si>
  <si>
    <t>AAA</t>
  </si>
  <si>
    <t>JPY</t>
  </si>
  <si>
    <t>מזומן ועו"ש בש"ח</t>
  </si>
  <si>
    <t>בנק לאומי לישראל בע"מ</t>
  </si>
  <si>
    <t>10-800</t>
  </si>
  <si>
    <t>AUD</t>
  </si>
  <si>
    <t>HKD</t>
  </si>
  <si>
    <t>SGD</t>
  </si>
  <si>
    <t>DKK</t>
  </si>
  <si>
    <t>NOK</t>
  </si>
  <si>
    <t>CHF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</si>
  <si>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</si>
  <si>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</si>
  <si>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</si>
  <si>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</si>
  <si>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</si>
  <si>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</si>
  <si>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</si>
  <si>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</si>
  <si>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</si>
  <si>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</si>
  <si>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</si>
  <si>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</si>
  <si>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</si>
  <si>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</si>
  <si>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</si>
  <si>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</si>
  <si>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</si>
  <si>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</si>
  <si>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</si>
  <si>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</si>
  <si>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</si>
  <si>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</si>
  <si>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</si>
  <si>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</si>
  <si>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</si>
  <si>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</si>
  <si>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</si>
  <si>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</si>
  <si>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</si>
  <si>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</si>
  <si>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</si>
  <si>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</si>
  <si>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</si>
  <si>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</si>
  <si>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</si>
  <si>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</si>
  <si>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</si>
  <si>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</si>
  <si>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</si>
  <si>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</si>
  <si>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</si>
  <si>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</si>
  <si>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</si>
  <si>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</si>
  <si>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</si>
  <si>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</si>
  <si>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</si>
  <si>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</si>
  <si>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</si>
  <si>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</si>
  <si>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</si>
  <si>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</si>
  <si>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</si>
  <si>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</si>
  <si>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</si>
  <si>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</si>
  <si>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</si>
  <si>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</si>
  <si>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</si>
  <si>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</si>
  <si>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</si>
  <si>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</si>
  <si>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</si>
  <si>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</si>
  <si>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</si>
  <si>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</si>
  <si>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</si>
  <si>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</si>
  <si>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</si>
  <si>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</si>
  <si>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</si>
  <si>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</si>
  <si>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</si>
  <si>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</si>
  <si>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</si>
  <si>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</si>
  <si>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</si>
  <si>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</si>
  <si>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</si>
  <si>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</si>
  <si>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</si>
  <si>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</si>
  <si>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</si>
  <si>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</si>
  <si>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</si>
  <si>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</si>
  <si>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</si>
  <si>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</si>
  <si>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</si>
  <si>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</si>
  <si>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</si>
  <si>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</si>
  <si>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</si>
  <si>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</si>
  <si>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</si>
  <si>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</si>
  <si>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</si>
  <si>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</si>
  <si>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</si>
  <si>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</si>
  <si>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</si>
  <si>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</si>
  <si>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</si>
  <si>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</si>
  <si>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</si>
  <si>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</si>
  <si>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</si>
  <si>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</si>
  <si>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</si>
  <si>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</si>
  <si>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</si>
  <si>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</si>
  <si>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SWIFT</t>
  </si>
  <si>
    <t>מרשם</t>
  </si>
  <si>
    <t>ת"ז</t>
  </si>
  <si>
    <t>דרכון</t>
  </si>
  <si>
    <t>OCC</t>
  </si>
  <si>
    <t>FIGI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</si>
  <si>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</si>
  <si>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</si>
  <si>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</si>
  <si>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</si>
  <si>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</si>
  <si>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</si>
  <si>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</si>
  <si>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</si>
  <si>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</si>
  <si>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</si>
  <si>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כן/לא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</si>
  <si>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</si>
  <si>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</si>
  <si>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</si>
  <si>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</si>
  <si>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</si>
  <si>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</si>
  <si>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</si>
  <si>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</si>
  <si>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</si>
  <si>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</si>
  <si>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</si>
  <si>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</si>
  <si>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</si>
  <si>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</si>
  <si>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</si>
  <si>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</si>
  <si>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</si>
  <si>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</si>
  <si>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</si>
  <si>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</si>
  <si>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</si>
  <si>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</si>
  <si>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</si>
  <si>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</si>
  <si>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</si>
  <si>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</si>
  <si>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</si>
  <si>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</si>
  <si>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</si>
  <si>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</si>
  <si>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</si>
  <si>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</si>
  <si>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</si>
  <si>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</si>
  <si>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</si>
  <si>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</si>
  <si>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</si>
  <si>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</si>
  <si>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</si>
  <si>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</si>
  <si>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</si>
  <si>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</si>
  <si>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</si>
  <si>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</si>
  <si>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</si>
  <si>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</si>
  <si>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</si>
  <si>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</si>
  <si>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</si>
  <si>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</si>
  <si>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</si>
  <si>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</si>
  <si>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</si>
  <si>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</si>
  <si>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</si>
  <si>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</si>
  <si>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</si>
  <si>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</si>
  <si>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</si>
  <si>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</si>
  <si>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</si>
  <si>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</si>
  <si>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</si>
  <si>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</si>
  <si>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</si>
  <si>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מי דורג</t>
  </si>
  <si>
    <t>מנפיק</t>
  </si>
  <si>
    <t>החוב נחות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</si>
  <si>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</si>
  <si>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</si>
  <si>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</si>
  <si>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</si>
  <si>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</si>
  <si>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</si>
  <si>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</si>
  <si>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</si>
  <si>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</si>
  <si>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</si>
  <si>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</si>
  <si>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</si>
  <si>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</si>
  <si>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</si>
  <si>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</si>
  <si>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</si>
  <si>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</si>
  <si>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</si>
  <si>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</si>
  <si>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</si>
  <si>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</si>
  <si>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</si>
  <si>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</si>
  <si>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</si>
  <si>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</si>
  <si>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</si>
  <si>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</si>
  <si>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</si>
  <si>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</si>
  <si>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</si>
  <si>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</si>
  <si>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</si>
  <si>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במדעי החיים</t>
  </si>
  <si>
    <t>חברות מעטפת</t>
  </si>
  <si>
    <t>חיפושי נפט וגז</t>
  </si>
  <si>
    <t>חשמל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</si>
  <si>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</si>
  <si>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</si>
  <si>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</si>
  <si>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</si>
  <si>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</si>
  <si>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</si>
  <si>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</si>
  <si>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בחו"ל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</si>
  <si>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</si>
  <si>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</si>
  <si>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</si>
  <si>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</si>
  <si>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</si>
  <si>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</si>
  <si>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</si>
  <si>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</si>
  <si>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</si>
  <si>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</si>
  <si>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</si>
  <si>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</si>
  <si>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</si>
  <si>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</si>
  <si>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</si>
  <si>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</si>
  <si>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</si>
  <si>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</si>
  <si>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</si>
  <si>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</si>
  <si>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</si>
  <si>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</si>
  <si>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</si>
  <si>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</si>
  <si>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</si>
  <si>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</si>
  <si>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</si>
  <si>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</si>
  <si>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</si>
  <si>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</si>
  <si>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</si>
  <si>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</si>
  <si>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</si>
  <si>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</si>
  <si>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</si>
  <si>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</si>
  <si>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</si>
  <si>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</si>
  <si>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</si>
  <si>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</si>
  <si>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</si>
  <si>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</si>
  <si>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</si>
  <si>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</si>
  <si>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</si>
  <si>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</si>
  <si>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</si>
  <si>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</si>
  <si>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</si>
  <si>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</si>
  <si>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</si>
  <si>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</si>
  <si>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</si>
  <si>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</si>
  <si>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</si>
  <si>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</si>
  <si>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</si>
  <si>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</si>
  <si>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</si>
  <si>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</si>
  <si>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</si>
  <si>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</si>
  <si>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</si>
  <si>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</si>
  <si>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</si>
  <si>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</si>
  <si>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</si>
  <si>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</si>
  <si>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</si>
  <si>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</si>
  <si>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</si>
  <si>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</si>
  <si>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</si>
  <si>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</si>
  <si>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</si>
  <si>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</si>
  <si>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</si>
  <si>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</si>
  <si>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</si>
  <si>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</si>
  <si>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</si>
  <si>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</si>
  <si>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</si>
  <si>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</si>
  <si>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</si>
  <si>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</si>
  <si>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</si>
  <si>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</si>
  <si>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</si>
  <si>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</si>
  <si>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</si>
  <si>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</si>
  <si>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</si>
  <si>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</si>
  <si>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</si>
  <si>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</si>
  <si>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</si>
  <si>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</si>
  <si>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</si>
  <si>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</si>
  <si>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</si>
  <si>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</si>
  <si>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</si>
  <si>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</si>
  <si>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</si>
  <si>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</si>
  <si>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</si>
  <si>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</si>
  <si>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</si>
  <si>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</si>
  <si>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</si>
  <si>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</si>
  <si>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</si>
  <si>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</si>
  <si>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</si>
  <si>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</si>
  <si>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</si>
  <si>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</si>
  <si>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</si>
  <si>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</si>
  <si>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</si>
  <si>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</si>
  <si>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</si>
  <si>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</si>
  <si>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</si>
  <si>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</si>
  <si>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</si>
  <si>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</si>
  <si>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</si>
  <si>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</si>
  <si>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</si>
  <si>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</si>
  <si>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</si>
  <si>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</si>
  <si>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</si>
  <si>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</si>
  <si>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</si>
  <si>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</si>
  <si>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</si>
  <si>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</si>
  <si>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</si>
  <si>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</si>
  <si>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</si>
  <si>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</si>
  <si>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</si>
  <si>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</si>
  <si>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</si>
  <si>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</si>
  <si>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</si>
  <si>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</si>
  <si>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</si>
  <si>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</si>
  <si>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</si>
  <si>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</si>
  <si>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</si>
  <si>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</si>
  <si>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</si>
  <si>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</si>
  <si>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</si>
  <si>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</si>
  <si>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</si>
  <si>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</si>
  <si>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</si>
  <si>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</si>
  <si>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</si>
  <si>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</si>
  <si>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</si>
  <si>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</si>
  <si>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</si>
  <si>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</si>
  <si>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</si>
  <si>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</si>
  <si>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</si>
  <si>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</si>
  <si>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</si>
  <si>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</si>
  <si>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</si>
  <si>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</si>
  <si>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</si>
  <si>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</si>
  <si>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</si>
  <si>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</si>
  <si>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</si>
  <si>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</si>
  <si>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</si>
  <si>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</si>
  <si>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</si>
  <si>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</si>
  <si>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</si>
  <si>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</si>
  <si>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</si>
  <si>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</si>
  <si>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</si>
  <si>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</si>
  <si>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</si>
  <si>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</si>
  <si>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</si>
  <si>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</si>
  <si>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</si>
  <si>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</si>
  <si>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</si>
  <si>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</si>
  <si>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</si>
  <si>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</si>
  <si>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</si>
  <si>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</si>
  <si>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</si>
  <si>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</si>
  <si>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</si>
  <si>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</si>
  <si>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</si>
  <si>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</si>
  <si>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</si>
  <si>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</si>
  <si>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</si>
  <si>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</si>
  <si>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</si>
  <si>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</si>
  <si>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</si>
  <si>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</si>
  <si>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</si>
  <si>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</si>
  <si>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</si>
  <si>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</si>
  <si>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</si>
  <si>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</si>
  <si>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</si>
  <si>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</si>
  <si>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</si>
  <si>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</si>
  <si>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</si>
  <si>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</si>
  <si>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</si>
  <si>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</si>
  <si>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</si>
  <si>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</si>
  <si>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</si>
  <si>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</si>
  <si>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</si>
  <si>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</si>
  <si>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</si>
  <si>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</si>
  <si>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</si>
  <si>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</si>
  <si>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</si>
  <si>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</si>
  <si>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</si>
  <si>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</si>
  <si>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</si>
  <si>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</si>
  <si>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</si>
  <si>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</si>
  <si>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</si>
  <si>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</si>
  <si>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</si>
  <si>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</si>
  <si>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</si>
  <si>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</si>
  <si>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</si>
  <si>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</si>
  <si>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</si>
  <si>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</si>
  <si>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</si>
  <si>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</si>
  <si>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</si>
  <si>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</si>
  <si>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</si>
  <si>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</si>
  <si>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</si>
  <si>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</si>
  <si>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</si>
  <si>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</si>
  <si>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</si>
  <si>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</si>
  <si>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</si>
  <si>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</si>
  <si>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</si>
  <si>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</si>
  <si>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</si>
  <si>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</si>
  <si>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</si>
  <si>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</si>
  <si>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</si>
  <si>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לא צמוד</t>
  </si>
  <si>
    <t>צמוד למט"ח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</si>
  <si>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</si>
  <si>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</si>
  <si>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</si>
  <si>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</si>
  <si>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</si>
  <si>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</si>
  <si>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</si>
  <si>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</si>
  <si>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</si>
  <si>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</si>
  <si>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</si>
  <si>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</si>
  <si>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</si>
  <si>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</si>
  <si>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</si>
  <si>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</si>
  <si>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</si>
  <si>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</si>
  <si>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</si>
  <si>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</si>
  <si>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</si>
  <si>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</si>
  <si>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</si>
  <si>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</si>
  <si>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</si>
  <si>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</si>
  <si>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</si>
  <si>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</si>
  <si>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</si>
  <si>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</si>
  <si>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</si>
  <si>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</si>
  <si>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</si>
  <si>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</si>
  <si>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</si>
  <si>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</si>
  <si>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</si>
  <si>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</si>
  <si>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</si>
  <si>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</si>
  <si>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</si>
  <si>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</si>
  <si>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</si>
  <si>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</si>
  <si>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</si>
  <si>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</si>
  <si>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</si>
  <si>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</si>
  <si>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</si>
  <si>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</si>
  <si>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</si>
  <si>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</si>
  <si>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</si>
  <si>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</si>
  <si>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</si>
  <si>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</si>
  <si>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</si>
  <si>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</si>
  <si>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</si>
  <si>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</si>
  <si>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</si>
  <si>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</si>
  <si>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</si>
  <si>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 xml:space="preserve">קבועה </t>
  </si>
  <si>
    <t>FOF/Managed Account</t>
  </si>
  <si>
    <t>Co-Investment/Direct</t>
  </si>
  <si>
    <t>Debt Infrastructure</t>
  </si>
  <si>
    <t>Opportunistic Infrastructure</t>
  </si>
  <si>
    <t>Value Added Infrastructure</t>
  </si>
  <si>
    <t>Opportunistic Real Estate</t>
  </si>
  <si>
    <t>Distressed Real Estate</t>
  </si>
  <si>
    <t>Balanced</t>
  </si>
  <si>
    <t>Leveraged Buyout</t>
  </si>
  <si>
    <t>Seed/Early Stage Venture Capital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</si>
  <si>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</si>
  <si>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</si>
  <si>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</si>
  <si>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</si>
  <si>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</si>
  <si>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</si>
  <si>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</si>
  <si>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</si>
  <si>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</si>
  <si>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</si>
  <si>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</si>
  <si>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</si>
  <si>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</si>
  <si>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</si>
  <si>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</si>
  <si>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</si>
  <si>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</si>
  <si>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</si>
  <si>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</si>
  <si>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</si>
  <si>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</si>
  <si>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</si>
  <si>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</si>
  <si>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</si>
  <si>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</si>
  <si>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</si>
  <si>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</si>
  <si>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</si>
  <si>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</si>
  <si>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</si>
  <si>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</si>
  <si>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</si>
  <si>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</si>
  <si>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</si>
  <si>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</si>
  <si>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</si>
  <si>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</si>
  <si>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</si>
  <si>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</si>
  <si>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</si>
  <si>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</si>
  <si>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</si>
  <si>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מומחה בלתי תלוי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</si>
  <si>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</si>
  <si>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</si>
  <si>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</si>
  <si>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</si>
  <si>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</si>
  <si>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</si>
  <si>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</si>
  <si>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</si>
  <si>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No-delivery</t>
  </si>
  <si>
    <t>ריבית בנק ישראל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</si>
  <si>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</si>
  <si>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</si>
  <si>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</si>
  <si>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</si>
  <si>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</si>
  <si>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</si>
  <si>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</si>
  <si>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</si>
  <si>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</si>
  <si>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</si>
  <si>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</si>
  <si>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</si>
  <si>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גורם אחר</t>
  </si>
  <si>
    <t>מדדי מניות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</si>
  <si>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</si>
  <si>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</si>
  <si>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</si>
  <si>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</si>
  <si>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</si>
  <si>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</si>
  <si>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</si>
  <si>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</si>
  <si>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</si>
  <si>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</si>
  <si>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</si>
  <si>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</si>
  <si>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</si>
  <si>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</si>
  <si>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</si>
  <si>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מאפיין עיקרי מזומנים ושווי מזומנים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</si>
  <si>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</si>
  <si>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</si>
  <si>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</si>
  <si>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</si>
  <si>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</si>
  <si>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</si>
  <si>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</si>
  <si>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</si>
  <si>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</si>
  <si>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</si>
  <si>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</si>
  <si>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</si>
  <si>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</si>
  <si>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</si>
  <si>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</si>
  <si>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</si>
  <si>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</si>
  <si>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</si>
  <si>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</si>
  <si>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</si>
  <si>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</si>
  <si>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</si>
  <si>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</si>
  <si>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</si>
  <si>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</si>
  <si>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</si>
  <si>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</si>
  <si>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</si>
  <si>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</si>
  <si>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</si>
  <si>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</si>
  <si>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</si>
  <si>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</si>
  <si>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</si>
  <si>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</si>
  <si>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</si>
  <si>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</si>
  <si>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</si>
  <si>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</si>
  <si>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</si>
  <si>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</si>
  <si>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</si>
  <si>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</si>
  <si>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</si>
  <si>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</si>
  <si>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</si>
  <si>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</si>
  <si>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</si>
  <si>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</si>
  <si>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</si>
  <si>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</si>
  <si>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</si>
  <si>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</si>
  <si>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</si>
  <si>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</si>
  <si>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</si>
  <si>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</si>
  <si>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</si>
  <si>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</si>
  <si>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</si>
  <si>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</si>
  <si>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</si>
  <si>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</si>
  <si>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</si>
  <si>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לא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</si>
  <si>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</si>
  <si>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</si>
  <si>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</si>
  <si>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</si>
  <si>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</si>
  <si>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</si>
  <si>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</si>
  <si>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</si>
  <si>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</si>
  <si>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</si>
  <si>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</si>
  <si>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</si>
  <si>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</si>
  <si>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קרן אנרגיה ותשתיות</t>
  </si>
  <si>
    <t>קרן חוב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</si>
  <si>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</si>
  <si>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</si>
  <si>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</si>
  <si>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</si>
  <si>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</si>
  <si>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</si>
  <si>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תאגיד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</si>
  <si>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</si>
  <si>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</si>
  <si>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</si>
  <si>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</si>
  <si>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</si>
  <si>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</si>
  <si>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</si>
  <si>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</si>
  <si>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</si>
  <si>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</si>
  <si>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</si>
  <si>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</si>
  <si>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</si>
  <si>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</si>
  <si>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</si>
  <si>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</si>
  <si>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</si>
  <si>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</si>
  <si>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</si>
  <si>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</si>
  <si>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</si>
  <si>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</si>
  <si>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</si>
  <si>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</si>
  <si>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</si>
  <si>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</si>
  <si>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</si>
  <si>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</si>
  <si>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</si>
  <si>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</si>
  <si>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</si>
  <si>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</si>
  <si>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</si>
  <si>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</si>
  <si>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</si>
  <si>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</si>
  <si>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</si>
  <si>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</si>
  <si>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</si>
  <si>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</si>
  <si>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</si>
  <si>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</si>
  <si>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</si>
  <si>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</si>
  <si>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</si>
  <si>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</si>
  <si>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</si>
  <si>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</si>
  <si>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</si>
  <si>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</si>
  <si>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</si>
  <si>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</si>
  <si>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</si>
  <si>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</si>
  <si>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</si>
  <si>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</si>
  <si>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</si>
  <si>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</si>
  <si>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</si>
  <si>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</si>
  <si>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</si>
  <si>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</si>
  <si>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</si>
  <si>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</si>
  <si>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>סכום לקבל (במטבע הפעילות)</t>
  </si>
  <si>
    <t>שיעור מערך נקוב מונפק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</si>
  <si>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</si>
  <si>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</si>
  <si>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</si>
  <si>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</si>
  <si>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</si>
  <si>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גיליון</t>
  </si>
  <si>
    <t>סוג עדכון</t>
  </si>
  <si>
    <t>עדכון</t>
  </si>
  <si>
    <t>אפשרויות בחירה</t>
  </si>
  <si>
    <t>הוספת אפשרויות</t>
  </si>
  <si>
    <t>אסטרטגיית קרן השקעה: CLO Debt, CLO Equity, Long Biased Hedge Fund, Long/Short Hedge Fund, Macro Hedge Fund, Real Estate Sale and Leaseback.</t>
  </si>
  <si>
    <t>ריבית עוגן: Shekel Overnight Risk Free Rate.</t>
  </si>
  <si>
    <t>רשימת המדינות/פקטור נוסף: דנמרק, דרום אפריקה.</t>
  </si>
  <si>
    <t>מטבע והצמדה: נוספה האפשרות "נקוב במט"ח", ודויק הפירוט של אג"ח להמרה ונש"ר.</t>
  </si>
  <si>
    <t>סוגי מדדים: המונח הכללי "מדד" שונה ל-"מדד מניות", ונוספה האפשרות "מדד אחר".</t>
  </si>
  <si>
    <t>תיקוני טעות סופר</t>
  </si>
  <si>
    <t>C95, C100 (תוקן Euope ל-Europe), C889 (תוקן "ביון" ל-"בין").</t>
  </si>
  <si>
    <t>מחיקת רווחים ומעברי שורה</t>
  </si>
  <si>
    <t>B2, B146, B512, B647, C552:C557, C561, C588:C589, C648:C649, C895, C936, C1027:C1029.</t>
  </si>
  <si>
    <t>דיוק הפרדת כותרות עמודות שונות בפסיק</t>
  </si>
  <si>
    <t>B4, B182, B497.</t>
  </si>
  <si>
    <t>תיקונים קלים בשמות עמודות/גליונות</t>
  </si>
  <si>
    <t>A891, A963, B114, B132, B551, B693.</t>
  </si>
  <si>
    <t>"היי-טק"/"היי טק" שונה ל"הייטק", "שירותים" שונה ל"שרותים", "בלי ארה"ב" שונה ל"ללא ארה"ב". נמחקו המילים "לא סחיר" מהאפשרות "אג"ח לא סחיר שנרכש בין 04/11/2008 ועד 31/03/2015...".</t>
  </si>
  <si>
    <t>עדכון רשימה</t>
  </si>
  <si>
    <t>בוצעה האחדה של רשימת ענפי המסחר עם הרשימה כפי שמפרסמת הבורסה בת"א, וכן בוצעה האחדה של האפשרויות ברשימת "פקטור נוסף" עם רשימת ענפי מסחר ורשימת המדינות. (נמחקו אפשרויות הבחירה: אחסנה, כווית, קרנות סל.)</t>
  </si>
  <si>
    <t>עדכון כותרות</t>
  </si>
  <si>
    <t>הוסרו רווח מיותר בשם העמודה "שם נייר ערך".</t>
  </si>
  <si>
    <t>הוסרו רווח מיותר בשם העמודה "שווי הוגן (נטו באלפי ש"ח)".</t>
  </si>
  <si>
    <t>תוקן השם "שווי הוגן (באלפי ש"ח)" ולא בש"ח.</t>
  </si>
  <si>
    <t>הכותרת הכפולה "שער חליפין" דויקה ל-"שער חליפין (רגל 1)", "שער חליפין (רגל 2)". תוקנו הכותרות "שיעור מנכסי אפיק ההשקעה", "שיעור מסך נכסי ההשקעה" ברגל 2.</t>
  </si>
  <si>
    <t>סכום נכסים</t>
  </si>
  <si>
    <t>עודכנו כותרות השורות והעמודות בהתאמה לשמות הגליונות.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</si>
  <si>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</si>
  <si>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</si>
  <si>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</si>
  <si>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</si>
  <si>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</si>
  <si>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</si>
  <si>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</si>
  <si>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</si>
  <si>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</si>
  <si>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</si>
  <si>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</si>
  <si>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</si>
  <si>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</si>
  <si>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</si>
  <si>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</si>
  <si>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</si>
  <si>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</si>
  <si>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</si>
  <si>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</si>
  <si>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</si>
  <si>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</si>
  <si>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</si>
  <si>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</si>
  <si>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</si>
  <si>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</si>
  <si>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</si>
  <si>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</si>
  <si>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</si>
  <si>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</si>
  <si>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</si>
  <si>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</si>
  <si>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</si>
  <si>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</si>
  <si>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</si>
  <si>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</si>
  <si>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</si>
  <si>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</si>
  <si>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</si>
  <si>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</si>
  <si>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</si>
  <si>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</si>
  <si>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</si>
  <si>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</si>
  <si>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</si>
  <si>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</si>
  <si>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</si>
  <si>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</si>
  <si>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</si>
  <si>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</si>
  <si>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</si>
  <si>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</si>
  <si>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</si>
  <si>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</si>
  <si>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</si>
  <si>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</si>
  <si>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</si>
  <si>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</si>
  <si>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</si>
  <si>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</si>
  <si>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</si>
  <si>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</si>
  <si>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</si>
  <si>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</si>
  <si>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</si>
  <si>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</si>
  <si>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</si>
  <si>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</si>
  <si>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</si>
  <si>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</si>
  <si>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</si>
  <si>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</si>
  <si>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</si>
  <si>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</si>
  <si>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</si>
  <si>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</si>
  <si>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</si>
  <si>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</si>
  <si>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</si>
  <si>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</si>
  <si>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</si>
  <si>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</si>
  <si>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</si>
  <si>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</si>
  <si>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</si>
  <si>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</si>
  <si>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</si>
  <si>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</si>
  <si>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</si>
  <si>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</si>
  <si>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</si>
  <si>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</si>
  <si>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</si>
  <si>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</si>
  <si>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</si>
  <si>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</si>
  <si>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</si>
  <si>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</si>
  <si>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</si>
  <si>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</si>
  <si>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</si>
  <si>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</si>
  <si>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</si>
  <si>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</si>
  <si>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</si>
  <si>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</si>
  <si>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</si>
  <si>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</si>
  <si>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</si>
  <si>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</si>
  <si>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</si>
  <si>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</si>
  <si>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</si>
  <si>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</si>
  <si>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</si>
  <si>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</si>
  <si>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</si>
  <si>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</si>
  <si>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</si>
  <si>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</si>
  <si>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</si>
  <si>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מדינת ישראל</t>
  </si>
  <si>
    <t>מלווה קצר מועד 1016</t>
  </si>
  <si>
    <t>IL0082610184</t>
  </si>
  <si>
    <t>RF</t>
  </si>
  <si>
    <t>0.512</t>
  </si>
  <si>
    <t>07/10/2026</t>
  </si>
  <si>
    <t>מלווה קצר מועד 616</t>
  </si>
  <si>
    <t>IL0082606141</t>
  </si>
  <si>
    <t>0.167</t>
  </si>
  <si>
    <t>03/06/2026</t>
  </si>
  <si>
    <t>מלווה קצר מועד 916</t>
  </si>
  <si>
    <t>IL0082609111</t>
  </si>
  <si>
    <t>0.416</t>
  </si>
  <si>
    <t>02/09/2026</t>
  </si>
  <si>
    <t>ממשל צמודה 1131</t>
  </si>
  <si>
    <t>IL0011722209</t>
  </si>
  <si>
    <t>5.647</t>
  </si>
  <si>
    <t>30/11/2031</t>
  </si>
  <si>
    <t>ממשל שקלית 0335</t>
  </si>
  <si>
    <t>IL0012023326</t>
  </si>
  <si>
    <t>7.723</t>
  </si>
  <si>
    <t>30/03/2035</t>
  </si>
  <si>
    <t>ממשל שקלית 0347</t>
  </si>
  <si>
    <t>IL0011401937</t>
  </si>
  <si>
    <t>14.563</t>
  </si>
  <si>
    <t>31/03/2047</t>
  </si>
  <si>
    <t>ממשלתי שקלי  1026</t>
  </si>
  <si>
    <t>IL0010994569</t>
  </si>
  <si>
    <t>0.575</t>
  </si>
  <si>
    <t>30/10/2026</t>
  </si>
  <si>
    <t>ממשלתי שקלית 0142</t>
  </si>
  <si>
    <t>IL0011254005</t>
  </si>
  <si>
    <t>11.221</t>
  </si>
  <si>
    <t>31/01/2042</t>
  </si>
  <si>
    <t>ממשלתית צמודה 0.5% 0529</t>
  </si>
  <si>
    <t>IL0011570236</t>
  </si>
  <si>
    <t>3.131</t>
  </si>
  <si>
    <t>31/05/2029</t>
  </si>
  <si>
    <t>ממשלתית צמודה 1.6% 1033</t>
  </si>
  <si>
    <t>IL0012043795</t>
  </si>
  <si>
    <t>7.147</t>
  </si>
  <si>
    <t>31/10/2033</t>
  </si>
  <si>
    <t>ממשלתית שקלית 1.3% 04/32</t>
  </si>
  <si>
    <t>IL0011806606</t>
  </si>
  <si>
    <t>5.785</t>
  </si>
  <si>
    <t>30/04/2032</t>
  </si>
  <si>
    <t>מקמ       726</t>
  </si>
  <si>
    <t>IL0082607214</t>
  </si>
  <si>
    <t>0.263</t>
  </si>
  <si>
    <t>08/07/2026</t>
  </si>
  <si>
    <t>ISRAEL 5 01/13/36</t>
  </si>
  <si>
    <t>US46515CJZ86</t>
  </si>
  <si>
    <t>Baa1</t>
  </si>
  <si>
    <t>7.920</t>
  </si>
  <si>
    <t>13/01/2036</t>
  </si>
  <si>
    <t>US Govt</t>
  </si>
  <si>
    <t>T 3 7/8 08/15/33</t>
  </si>
  <si>
    <t>US91282CHT18</t>
  </si>
  <si>
    <t>Aa1</t>
  </si>
  <si>
    <t>6.482</t>
  </si>
  <si>
    <t>15/08/2033</t>
  </si>
  <si>
    <t>US GOV</t>
  </si>
  <si>
    <t>T 3 7/8 08/15/34</t>
  </si>
  <si>
    <t>US91282CLF67</t>
  </si>
  <si>
    <t>7.202</t>
  </si>
  <si>
    <t>15/08/2034</t>
  </si>
  <si>
    <t>T 4 5/8 02/15/35</t>
  </si>
  <si>
    <t>US91282CMM00</t>
  </si>
  <si>
    <t>7.363</t>
  </si>
  <si>
    <t>15/02/2035</t>
  </si>
  <si>
    <t xml:space="preserve">אול-יר  הולדינגס לימיטד </t>
  </si>
  <si>
    <t>1841580</t>
  </si>
  <si>
    <t>אול-יר אגח ה בהשהייה (חשמל)</t>
  </si>
  <si>
    <t>IL0011433047</t>
  </si>
  <si>
    <t>R/S</t>
  </si>
  <si>
    <t>1.800</t>
  </si>
  <si>
    <t>31/07/2024</t>
  </si>
  <si>
    <t>איי.די.איי. הנפקות (2010) בע"מ</t>
  </si>
  <si>
    <t>514486042</t>
  </si>
  <si>
    <t>איידיאיי הנ הת ז</t>
  </si>
  <si>
    <t>IL0012293507</t>
  </si>
  <si>
    <t>A2</t>
  </si>
  <si>
    <t>5.598</t>
  </si>
  <si>
    <t>22/09/2035</t>
  </si>
  <si>
    <t>איירפורט סיטי בע"מ</t>
  </si>
  <si>
    <t>511659401</t>
  </si>
  <si>
    <t>איירפורט אגח ה</t>
  </si>
  <si>
    <t>IL0011334872</t>
  </si>
  <si>
    <t>AA</t>
  </si>
  <si>
    <t>1.878</t>
  </si>
  <si>
    <t>28/02/2029</t>
  </si>
  <si>
    <t>אלוני-חץ נכסים והשקעות בע"מ</t>
  </si>
  <si>
    <t>520038506</t>
  </si>
  <si>
    <t>אלוני חץ אגח יב</t>
  </si>
  <si>
    <t>IL0039004952</t>
  </si>
  <si>
    <t>AA-</t>
  </si>
  <si>
    <t>3.031</t>
  </si>
  <si>
    <t>28/02/2031</t>
  </si>
  <si>
    <t>אלקטרה בע"מ</t>
  </si>
  <si>
    <t>520028911</t>
  </si>
  <si>
    <t>אלקטרה אגח ה</t>
  </si>
  <si>
    <t>IL0073902228</t>
  </si>
  <si>
    <t>2.581</t>
  </si>
  <si>
    <t>10/01/2031</t>
  </si>
  <si>
    <t>אמות השקעות בע"מ</t>
  </si>
  <si>
    <t>520026683</t>
  </si>
  <si>
    <t>אמות אגח ו</t>
  </si>
  <si>
    <t>IL0011586091</t>
  </si>
  <si>
    <t>2.130</t>
  </si>
  <si>
    <t>03/10/2029</t>
  </si>
  <si>
    <t>אמות אגח ז</t>
  </si>
  <si>
    <t>IL0011628661</t>
  </si>
  <si>
    <t>4.031</t>
  </si>
  <si>
    <t>05/01/2032</t>
  </si>
  <si>
    <t>אמות אגח ח</t>
  </si>
  <si>
    <t>IL0011727828</t>
  </si>
  <si>
    <t>4.161</t>
  </si>
  <si>
    <t>אנלייט אנרגיה מתחדשת בע"מ</t>
  </si>
  <si>
    <t>520041146</t>
  </si>
  <si>
    <t>אנלייט אנר אגח ו</t>
  </si>
  <si>
    <t>IL0072001733</t>
  </si>
  <si>
    <t>0.414</t>
  </si>
  <si>
    <t>01/09/2026</t>
  </si>
  <si>
    <t>אנלייט אנרגיה אגח ד</t>
  </si>
  <si>
    <t>IL0072002566</t>
  </si>
  <si>
    <t>2.339</t>
  </si>
  <si>
    <t>02/09/2029</t>
  </si>
  <si>
    <t>אנרג'יקס אנרגיות מתחדשות בע"מ</t>
  </si>
  <si>
    <t>513901371</t>
  </si>
  <si>
    <t>אנרג'יקס אגח א</t>
  </si>
  <si>
    <t>IL0011617516</t>
  </si>
  <si>
    <t>2.221</t>
  </si>
  <si>
    <t>01/08/2030</t>
  </si>
  <si>
    <t>ארפורט אגח ט</t>
  </si>
  <si>
    <t>IL0011609448</t>
  </si>
  <si>
    <t>4.381</t>
  </si>
  <si>
    <t>30/08/2035</t>
  </si>
  <si>
    <t>ביג אגח טו</t>
  </si>
  <si>
    <t>IL0011622219</t>
  </si>
  <si>
    <t>Aa3</t>
  </si>
  <si>
    <t>3.041</t>
  </si>
  <si>
    <t>31/01/2030</t>
  </si>
  <si>
    <t>ביג אגח כ</t>
  </si>
  <si>
    <t>IL0011861882</t>
  </si>
  <si>
    <t>4.233</t>
  </si>
  <si>
    <t>01/05/2033</t>
  </si>
  <si>
    <t>חברת גב-ים לקרקעות בע"מ</t>
  </si>
  <si>
    <t>520001736</t>
  </si>
  <si>
    <t>גב ים אגח י</t>
  </si>
  <si>
    <t>IL0075902846</t>
  </si>
  <si>
    <t>3.721</t>
  </si>
  <si>
    <t>01/07/2035</t>
  </si>
  <si>
    <t>גבאי מניבים ופיתוח בע"מ</t>
  </si>
  <si>
    <t>520032178</t>
  </si>
  <si>
    <t>גבאי מניבים אגח יג</t>
  </si>
  <si>
    <t>IL0077102965</t>
  </si>
  <si>
    <t>0.715</t>
  </si>
  <si>
    <t>גבאי מניבים יב</t>
  </si>
  <si>
    <t>IL0077102627</t>
  </si>
  <si>
    <t>0.720</t>
  </si>
  <si>
    <t>ג'י סיטי בע"מ</t>
  </si>
  <si>
    <t>520033234</t>
  </si>
  <si>
    <t>ג'י סיטי  אגח יג</t>
  </si>
  <si>
    <t>IL0012606526</t>
  </si>
  <si>
    <t>A-</t>
  </si>
  <si>
    <t>1.765</t>
  </si>
  <si>
    <t>דיסקונט מנפיקים בע"מ</t>
  </si>
  <si>
    <t>520029935</t>
  </si>
  <si>
    <t>דיסק מנ אגח טו</t>
  </si>
  <si>
    <t>IL0074803045</t>
  </si>
  <si>
    <t>3.281</t>
  </si>
  <si>
    <t>15/08/2032</t>
  </si>
  <si>
    <t>דיסק מנ אגח יז</t>
  </si>
  <si>
    <t>IL0012159534</t>
  </si>
  <si>
    <t>4.655</t>
  </si>
  <si>
    <t>20/03/2035</t>
  </si>
  <si>
    <t>דיסקונט אגח יד</t>
  </si>
  <si>
    <t>IL0074801635</t>
  </si>
  <si>
    <t>2.543</t>
  </si>
  <si>
    <t>05/12/2030</t>
  </si>
  <si>
    <t>דיסקונט מנ נד י</t>
  </si>
  <si>
    <t>IL0012110693</t>
  </si>
  <si>
    <t>4.358</t>
  </si>
  <si>
    <t>30/11/2030</t>
  </si>
  <si>
    <t>דיסקונט מנ נד יט</t>
  </si>
  <si>
    <t>IL0012344268</t>
  </si>
  <si>
    <t>5.476</t>
  </si>
  <si>
    <t>04/02/2032</t>
  </si>
  <si>
    <t>חברת הכשרת הישוב בישראל בע"מ</t>
  </si>
  <si>
    <t>520020116</t>
  </si>
  <si>
    <t>הכשרת הישוב אגח 25</t>
  </si>
  <si>
    <t>IL0011915274</t>
  </si>
  <si>
    <t>2.456</t>
  </si>
  <si>
    <t>31/12/2029</t>
  </si>
  <si>
    <t>הפניקס אחזקות בע"מ</t>
  </si>
  <si>
    <t>520017450</t>
  </si>
  <si>
    <t>הפניקס אגח 5</t>
  </si>
  <si>
    <t>IL0076702849</t>
  </si>
  <si>
    <t>3.064</t>
  </si>
  <si>
    <t>01/05/2030</t>
  </si>
  <si>
    <t>הראל ביטוח מימון והנפקות בע"מ</t>
  </si>
  <si>
    <t>513834200</t>
  </si>
  <si>
    <t>הראל הנפקות אגח יט</t>
  </si>
  <si>
    <t>IL0011927725</t>
  </si>
  <si>
    <t>3.460</t>
  </si>
  <si>
    <t>הראל השקעות בביטוח ושרותים פיננסים בע"מ</t>
  </si>
  <si>
    <t>520033986</t>
  </si>
  <si>
    <t>הראל השקעות אגח א</t>
  </si>
  <si>
    <t>IL0058501102</t>
  </si>
  <si>
    <t>4.494</t>
  </si>
  <si>
    <t>31/12/2035</t>
  </si>
  <si>
    <t>החברה לישראל בע"מ</t>
  </si>
  <si>
    <t>520028010</t>
  </si>
  <si>
    <t>חברה לישראל אגח 14</t>
  </si>
  <si>
    <t>IL0057603016</t>
  </si>
  <si>
    <t>1.326</t>
  </si>
  <si>
    <t xml:space="preserve">קבוצת חג'ג' ייזום נדל"ן בע"מ </t>
  </si>
  <si>
    <t>520033309</t>
  </si>
  <si>
    <t>חג'ג' אגח יד 01/01/2028</t>
  </si>
  <si>
    <t>IL0012066069</t>
  </si>
  <si>
    <t>1.236</t>
  </si>
  <si>
    <t>01/01/2028</t>
  </si>
  <si>
    <t>יוניברסל מוטורס  ישראל בע"מ</t>
  </si>
  <si>
    <t>511809071</t>
  </si>
  <si>
    <t>יוניברסל אגח ד</t>
  </si>
  <si>
    <t>IL0011722530</t>
  </si>
  <si>
    <t>1.429</t>
  </si>
  <si>
    <t>11/02/2029</t>
  </si>
  <si>
    <t>יוניברסל אגח ה</t>
  </si>
  <si>
    <t>IL0011926081</t>
  </si>
  <si>
    <t>2.387</t>
  </si>
  <si>
    <t>10/02/2031</t>
  </si>
  <si>
    <t>ישרס חברה להשקעות בע"מ</t>
  </si>
  <si>
    <t>520017807</t>
  </si>
  <si>
    <t>ישרס אגח טו</t>
  </si>
  <si>
    <t>IL0061302076</t>
  </si>
  <si>
    <t>1.016</t>
  </si>
  <si>
    <t>16/05/2027</t>
  </si>
  <si>
    <t>כללביט מימון בע"מ</t>
  </si>
  <si>
    <t>513754069</t>
  </si>
  <si>
    <t>כלל אגח יא</t>
  </si>
  <si>
    <t>IL0011606477</t>
  </si>
  <si>
    <t>3.809</t>
  </si>
  <si>
    <t>31/03/2030</t>
  </si>
  <si>
    <t>520024647</t>
  </si>
  <si>
    <t>כלל הון אגח טו</t>
  </si>
  <si>
    <t>IL0012303090</t>
  </si>
  <si>
    <t>8.153</t>
  </si>
  <si>
    <t>31/10/2036</t>
  </si>
  <si>
    <t>520018078</t>
  </si>
  <si>
    <t>לאומי אגח  185</t>
  </si>
  <si>
    <t>IL0012018219</t>
  </si>
  <si>
    <t>1.872</t>
  </si>
  <si>
    <t>31/08/2029</t>
  </si>
  <si>
    <t>לאומי אגח 186</t>
  </si>
  <si>
    <t>IL0012018391</t>
  </si>
  <si>
    <t>3.685</t>
  </si>
  <si>
    <t>30/11/2033</t>
  </si>
  <si>
    <t>לאומי אגח סד 183</t>
  </si>
  <si>
    <t>IL0060405474</t>
  </si>
  <si>
    <t>3.643</t>
  </si>
  <si>
    <t>25/11/2029</t>
  </si>
  <si>
    <t>לאומי אגח סד' 187</t>
  </si>
  <si>
    <t>IL0012286592</t>
  </si>
  <si>
    <t>Aaa</t>
  </si>
  <si>
    <t>5.277</t>
  </si>
  <si>
    <t>01/05/2034</t>
  </si>
  <si>
    <t>לאומי אגח סד' 188</t>
  </si>
  <si>
    <t>IL0012286675</t>
  </si>
  <si>
    <t>6.209</t>
  </si>
  <si>
    <t>01/08/2036</t>
  </si>
  <si>
    <t>לאומי התח נדח' סד' 406</t>
  </si>
  <si>
    <t>IL0012164237</t>
  </si>
  <si>
    <t>4.620</t>
  </si>
  <si>
    <t>28/02/2036</t>
  </si>
  <si>
    <t>לאומי התח נדח סד 407</t>
  </si>
  <si>
    <t>IL0012381955</t>
  </si>
  <si>
    <t>5.355</t>
  </si>
  <si>
    <t>31/03/2032</t>
  </si>
  <si>
    <t>מבנה נדל"ן (כ.ד)  בע"מ</t>
  </si>
  <si>
    <t>520024126</t>
  </si>
  <si>
    <t>מבני תעשיה  אגח כ</t>
  </si>
  <si>
    <t>IL0022604958</t>
  </si>
  <si>
    <t>2.415</t>
  </si>
  <si>
    <t>מבני תעשיה אגח יז</t>
  </si>
  <si>
    <t>IL0022604461</t>
  </si>
  <si>
    <t>1.214</t>
  </si>
  <si>
    <t>מגדל ביטוח גיוס הון בע"מ</t>
  </si>
  <si>
    <t>513230029</t>
  </si>
  <si>
    <t>מגדל הון אגח יז</t>
  </si>
  <si>
    <t>IL0012331133</t>
  </si>
  <si>
    <t>A1</t>
  </si>
  <si>
    <t>6.819</t>
  </si>
  <si>
    <t>30/06/2042</t>
  </si>
  <si>
    <t>מגדל הון אגח יח</t>
  </si>
  <si>
    <t>IL0012331398</t>
  </si>
  <si>
    <t>7.482</t>
  </si>
  <si>
    <t>30/06/2043</t>
  </si>
  <si>
    <t>מגה אור החזקות בע"מ</t>
  </si>
  <si>
    <t>513257873</t>
  </si>
  <si>
    <t>מגה אור אגח ז</t>
  </si>
  <si>
    <t>IL0011416968</t>
  </si>
  <si>
    <t>0.901</t>
  </si>
  <si>
    <t>30/08/2027</t>
  </si>
  <si>
    <t>מזרחי טפחות חברה להנפקות בע"מ</t>
  </si>
  <si>
    <t>520032046</t>
  </si>
  <si>
    <t>מז טפ הנ אגח 70</t>
  </si>
  <si>
    <t>IL0012138835</t>
  </si>
  <si>
    <t>5.182</t>
  </si>
  <si>
    <t>28/11/2036</t>
  </si>
  <si>
    <t>מז טפ הנפ אגח61</t>
  </si>
  <si>
    <t>IL0023104644</t>
  </si>
  <si>
    <t>0.671</t>
  </si>
  <si>
    <t>04/12/2026</t>
  </si>
  <si>
    <t>מז טפ הנפק 52</t>
  </si>
  <si>
    <t>IL0023103810</t>
  </si>
  <si>
    <t>4.225</t>
  </si>
  <si>
    <t>01/07/2030</t>
  </si>
  <si>
    <t>מזרחי טפחות הנפק אגח 64</t>
  </si>
  <si>
    <t>IL0023105559</t>
  </si>
  <si>
    <t>2.457</t>
  </si>
  <si>
    <t>13/04/2031</t>
  </si>
  <si>
    <t xml:space="preserve">מימון ישיר מקבוצת ישיר 2006 בע"מ </t>
  </si>
  <si>
    <t>513893123</t>
  </si>
  <si>
    <t>מימון ישיר אגח ה</t>
  </si>
  <si>
    <t>IL0011828311</t>
  </si>
  <si>
    <t>2.573</t>
  </si>
  <si>
    <t>31/07/2031</t>
  </si>
  <si>
    <t>מימון ישיר אגח ו</t>
  </si>
  <si>
    <t>IL0011916595</t>
  </si>
  <si>
    <t>0.739</t>
  </si>
  <si>
    <t>31/03/2027</t>
  </si>
  <si>
    <t>מליסרון בע"מ</t>
  </si>
  <si>
    <t>520037789</t>
  </si>
  <si>
    <t>מליסרון  אגח יט</t>
  </si>
  <si>
    <t>IL0032303989</t>
  </si>
  <si>
    <t>3.054</t>
  </si>
  <si>
    <t>01/07/2029</t>
  </si>
  <si>
    <t>מליסרון  אגח כא</t>
  </si>
  <si>
    <t>IL0011946386</t>
  </si>
  <si>
    <t>5.048</t>
  </si>
  <si>
    <t>01/01/2037</t>
  </si>
  <si>
    <t>מליסרון אגח כב</t>
  </si>
  <si>
    <t>IL0012332388</t>
  </si>
  <si>
    <t>7.275</t>
  </si>
  <si>
    <t>10/07/2040</t>
  </si>
  <si>
    <t>מנורה מבטחים גיוס הון בע"מ</t>
  </si>
  <si>
    <t>513937714</t>
  </si>
  <si>
    <t>מנורה הון התח סד' ט</t>
  </si>
  <si>
    <t>IL0012193699</t>
  </si>
  <si>
    <t>5.638</t>
  </si>
  <si>
    <t>30/09/2035</t>
  </si>
  <si>
    <t>מנורה הון התח סד' י</t>
  </si>
  <si>
    <t>IL0012290040</t>
  </si>
  <si>
    <t>7.555</t>
  </si>
  <si>
    <t>30/11/2035</t>
  </si>
  <si>
    <t>קבוצת מנרב  בע"מ</t>
  </si>
  <si>
    <t>520034505</t>
  </si>
  <si>
    <t>מנרב אגח ד</t>
  </si>
  <si>
    <t>IL0015501690</t>
  </si>
  <si>
    <t>2.836</t>
  </si>
  <si>
    <t>15/04/2032</t>
  </si>
  <si>
    <t>חברת נמלי ישראל - פיתוח נכסים בע"מ</t>
  </si>
  <si>
    <t>513569780</t>
  </si>
  <si>
    <t>נמלי ישראל אג ב</t>
  </si>
  <si>
    <t>IL0011455727</t>
  </si>
  <si>
    <t>3.604</t>
  </si>
  <si>
    <t>31/12/2031</t>
  </si>
  <si>
    <t>קבוצת עזריאלי בע"מ (לשעבר קנית מימון)</t>
  </si>
  <si>
    <t>510960719</t>
  </si>
  <si>
    <t>עזריאלי אגח ד</t>
  </si>
  <si>
    <t>IL0011386500</t>
  </si>
  <si>
    <t>AA+</t>
  </si>
  <si>
    <t>2.196</t>
  </si>
  <si>
    <t>05/07/2030</t>
  </si>
  <si>
    <t>עזריאלי אגח ז</t>
  </si>
  <si>
    <t>IL0011786725</t>
  </si>
  <si>
    <t>5.701</t>
  </si>
  <si>
    <t>02/07/2036</t>
  </si>
  <si>
    <t>בנק הפועלים בע"מ</t>
  </si>
  <si>
    <t>520000118</t>
  </si>
  <si>
    <t>פועלים אגח 100</t>
  </si>
  <si>
    <t>IL0066204889</t>
  </si>
  <si>
    <t>2.995</t>
  </si>
  <si>
    <t>09/12/2031</t>
  </si>
  <si>
    <t>פועלים אגח 200</t>
  </si>
  <si>
    <t>IL0066204962</t>
  </si>
  <si>
    <t>3.116</t>
  </si>
  <si>
    <t>פועלים אגח 201</t>
  </si>
  <si>
    <t>IL0011913451</t>
  </si>
  <si>
    <t>3.511</t>
  </si>
  <si>
    <t>29/11/2032</t>
  </si>
  <si>
    <t>פועלים אגח 202</t>
  </si>
  <si>
    <t>IL0011998502</t>
  </si>
  <si>
    <t>1.058</t>
  </si>
  <si>
    <t>30/04/2028</t>
  </si>
  <si>
    <t>פועלים אגח 204</t>
  </si>
  <si>
    <t>IL0012274531</t>
  </si>
  <si>
    <t>4.495</t>
  </si>
  <si>
    <t>21/08/2035</t>
  </si>
  <si>
    <t>פועלים התח נד יב</t>
  </si>
  <si>
    <t>IL0012141219</t>
  </si>
  <si>
    <t>6.012</t>
  </si>
  <si>
    <t>28/11/2032</t>
  </si>
  <si>
    <t>פועלים התחייבות נדחים ו</t>
  </si>
  <si>
    <t>IL0066205530</t>
  </si>
  <si>
    <t>1.937</t>
  </si>
  <si>
    <t>13/03/2028</t>
  </si>
  <si>
    <t>פורמולה מערכות (1985)בע"מ</t>
  </si>
  <si>
    <t>520036690</t>
  </si>
  <si>
    <t>פורמולה אג"ח ג</t>
  </si>
  <si>
    <t>IL0025602090</t>
  </si>
  <si>
    <t>שירותי מידע</t>
  </si>
  <si>
    <t>0.657</t>
  </si>
  <si>
    <t>01/12/2026</t>
  </si>
  <si>
    <t>פז קמעונאות ואנרגיה בע"מ</t>
  </si>
  <si>
    <t>510216054</t>
  </si>
  <si>
    <t>פז נפט  אגח ח</t>
  </si>
  <si>
    <t>IL0011628174</t>
  </si>
  <si>
    <t>2.943</t>
  </si>
  <si>
    <t>הפניקס גיוסי הון (2009) בע"מ</t>
  </si>
  <si>
    <t>514290345</t>
  </si>
  <si>
    <t>פניקס הון אגח ה</t>
  </si>
  <si>
    <t>IL0011354177</t>
  </si>
  <si>
    <t>01/11/2026</t>
  </si>
  <si>
    <t>פניקס הון אגח יא</t>
  </si>
  <si>
    <t>IL0011593592</t>
  </si>
  <si>
    <t>2.939</t>
  </si>
  <si>
    <t>30/04/2029</t>
  </si>
  <si>
    <t>קרסו מוטורס בע"מ</t>
  </si>
  <si>
    <t>514065283</t>
  </si>
  <si>
    <t>קרסו מוטורס   אגח ג</t>
  </si>
  <si>
    <t>IL0011418295</t>
  </si>
  <si>
    <t>0.899</t>
  </si>
  <si>
    <t>01/09/2027</t>
  </si>
  <si>
    <t>ריט 1 בע"מ</t>
  </si>
  <si>
    <t>513821488</t>
  </si>
  <si>
    <t>ריט 1 אגח ז</t>
  </si>
  <si>
    <t>IL0011712713</t>
  </si>
  <si>
    <t>5.398</t>
  </si>
  <si>
    <t>20/09/2034</t>
  </si>
  <si>
    <t>ריט 1 סד ה</t>
  </si>
  <si>
    <t>IL0011367534</t>
  </si>
  <si>
    <t>1.438</t>
  </si>
  <si>
    <t>20/09/2028</t>
  </si>
  <si>
    <t>שופר-סל בע"מ</t>
  </si>
  <si>
    <t>520022732</t>
  </si>
  <si>
    <t>שופרסל אגח ו</t>
  </si>
  <si>
    <t>IL0077702178</t>
  </si>
  <si>
    <t>1.477</t>
  </si>
  <si>
    <t>08/10/2028</t>
  </si>
  <si>
    <t>ש.שלמה החזקות בע"מ</t>
  </si>
  <si>
    <t>520034372</t>
  </si>
  <si>
    <t>שלמה החז אגח יט</t>
  </si>
  <si>
    <t>IL0011927311</t>
  </si>
  <si>
    <t>שירותים</t>
  </si>
  <si>
    <t>2.733</t>
  </si>
  <si>
    <t>21/12/2031</t>
  </si>
  <si>
    <t>שלמה החז אגח כ</t>
  </si>
  <si>
    <t>IL0011927493</t>
  </si>
  <si>
    <t>2.838</t>
  </si>
  <si>
    <t>בנק מזרחי טפחות בע"מ</t>
  </si>
  <si>
    <t>520000522</t>
  </si>
  <si>
    <t>MZRHIT 3.077 04/07/3</t>
  </si>
  <si>
    <t>IL0069508369</t>
  </si>
  <si>
    <t>BBB-</t>
  </si>
  <si>
    <t>0.178</t>
  </si>
  <si>
    <t>07/04/2031</t>
  </si>
  <si>
    <t>אינרום תעשיות בנייה בע"מ</t>
  </si>
  <si>
    <t>515001659</t>
  </si>
  <si>
    <t>אינרום</t>
  </si>
  <si>
    <t>IL0011323560</t>
  </si>
  <si>
    <t>אינרום חסום 06.02.26</t>
  </si>
  <si>
    <t>אלביט מערכות בע"מ</t>
  </si>
  <si>
    <t>520043027</t>
  </si>
  <si>
    <t>אלביט מערכות</t>
  </si>
  <si>
    <t>IL0010811243</t>
  </si>
  <si>
    <t>אלוני חץ</t>
  </si>
  <si>
    <t>IL0003900136</t>
  </si>
  <si>
    <t>אמות</t>
  </si>
  <si>
    <t>IL0010972789</t>
  </si>
  <si>
    <t>אנלייט אנרגיה</t>
  </si>
  <si>
    <t>IL0007200111</t>
  </si>
  <si>
    <t>אנרג'יקס</t>
  </si>
  <si>
    <t>IL0011233553</t>
  </si>
  <si>
    <t>בזק החברה הישראלית לתקשורת בע"מ</t>
  </si>
  <si>
    <t>520031931</t>
  </si>
  <si>
    <t>בזק</t>
  </si>
  <si>
    <t>IL0002300114</t>
  </si>
  <si>
    <t>ביג</t>
  </si>
  <si>
    <t>גב ים</t>
  </si>
  <si>
    <t>IL0007590198</t>
  </si>
  <si>
    <t>בנק דיסקונט לישראל בע"מ</t>
  </si>
  <si>
    <t>520007030</t>
  </si>
  <si>
    <t>דיסקונט</t>
  </si>
  <si>
    <t>IL0006912120</t>
  </si>
  <si>
    <t>י.ח.דמרי בניה ופיתוח בע"מ</t>
  </si>
  <si>
    <t>511399388</t>
  </si>
  <si>
    <t>דמרי</t>
  </si>
  <si>
    <t>IL0010903156</t>
  </si>
  <si>
    <t>הבורסה לניירות ערך בתל-אביב בע"מ</t>
  </si>
  <si>
    <t>520020033</t>
  </si>
  <si>
    <t>הבורסה לניע בתא</t>
  </si>
  <si>
    <t>IL0011590291</t>
  </si>
  <si>
    <t>הפניקס</t>
  </si>
  <si>
    <t>IL0007670123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</si>
  <si>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</si>
  <si>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</si>
  <si>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</si>
  <si>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</si>
  <si>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</si>
  <si>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</si>
  <si>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</si>
  <si>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</si>
  <si>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ישראל קנדה (ט.ר) בעמ</t>
  </si>
  <si>
    <t>520039298</t>
  </si>
  <si>
    <t>ישראל קנדה</t>
  </si>
  <si>
    <t>IL0004340191</t>
  </si>
  <si>
    <t>כלל החזקות עסקי ביטוח בע"מ</t>
  </si>
  <si>
    <t>520036120</t>
  </si>
  <si>
    <t>כלל ביטוח</t>
  </si>
  <si>
    <t>IL0002240146</t>
  </si>
  <si>
    <t>לאומי</t>
  </si>
  <si>
    <t>IL0006046119</t>
  </si>
  <si>
    <t>מגה אור</t>
  </si>
  <si>
    <t>IL0011044885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</si>
  <si>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</si>
  <si>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</si>
  <si>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</si>
  <si>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</si>
  <si>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</si>
  <si>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</si>
  <si>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</si>
  <si>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</si>
  <si>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</si>
  <si>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</si>
  <si>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</si>
  <si>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</si>
  <si>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נאוויטס פטרוליום, שותפות מוגבלת</t>
  </si>
  <si>
    <t>550263107</t>
  </si>
  <si>
    <t>נאוויטס פט יהש</t>
  </si>
  <si>
    <t>IL0011419699</t>
  </si>
  <si>
    <t>נובה  בע"מ</t>
  </si>
  <si>
    <t>511812463</t>
  </si>
  <si>
    <t>נובה</t>
  </si>
  <si>
    <t>IL0010845571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</si>
  <si>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</si>
  <si>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</si>
  <si>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</si>
  <si>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</si>
  <si>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</si>
  <si>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</si>
  <si>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</si>
  <si>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</si>
  <si>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</si>
  <si>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</si>
  <si>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</si>
  <si>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עזריאלי קבוצה</t>
  </si>
  <si>
    <t>IL0011194789</t>
  </si>
  <si>
    <t>פועלים</t>
  </si>
  <si>
    <t>IL0006625771</t>
  </si>
  <si>
    <t>מפעלי פ.מ.ס. מיגון בע"מ</t>
  </si>
  <si>
    <t>520037284</t>
  </si>
  <si>
    <t>פמס</t>
  </si>
  <si>
    <t>IL0003150104</t>
  </si>
  <si>
    <t>חברת פרטנר תקשורת בע"מ</t>
  </si>
  <si>
    <t>520044314</t>
  </si>
  <si>
    <t>פרטנר</t>
  </si>
  <si>
    <t>IL0010834849</t>
  </si>
  <si>
    <t>קבוצת אקרשטיין בע"מ</t>
  </si>
  <si>
    <t>512714494</t>
  </si>
  <si>
    <t>קבוצת אקרשטיין</t>
  </si>
  <si>
    <t>IL0011762056</t>
  </si>
  <si>
    <t>רציו חיפושי נפט (1992) - שותפות מוגבלת</t>
  </si>
  <si>
    <t>550012777</t>
  </si>
  <si>
    <t>רציו יהש</t>
  </si>
  <si>
    <t>IL0003940157</t>
  </si>
  <si>
    <t>Advanced Micro Devices inc</t>
  </si>
  <si>
    <t>R2I72C950HOYXII45366</t>
  </si>
  <si>
    <t>Advanced Micro Devices</t>
  </si>
  <si>
    <t>US0079031078</t>
  </si>
  <si>
    <t>ALPHABET INC</t>
  </si>
  <si>
    <t>5493006MHB84DD0ZWV18</t>
  </si>
  <si>
    <t>ALPHABET  INC  CL C ׂ</t>
  </si>
  <si>
    <t>US02079K1079</t>
  </si>
  <si>
    <t>amazon.com</t>
  </si>
  <si>
    <t>ZXTILKJKG63JELOEG630</t>
  </si>
  <si>
    <t>Amazon inc</t>
  </si>
  <si>
    <t>US0231351067</t>
  </si>
  <si>
    <t>ASML HOLDING NV-NY</t>
  </si>
  <si>
    <t>724500Y6DUVHQD6OXN27</t>
  </si>
  <si>
    <t>asml holding nv-ny</t>
  </si>
  <si>
    <t>USN070592100</t>
  </si>
  <si>
    <t>Broadcom Inc</t>
  </si>
  <si>
    <t>549300WV6GIDOZJTV909</t>
  </si>
  <si>
    <t>BROADCOM INC</t>
  </si>
  <si>
    <t>US11135F1012</t>
  </si>
  <si>
    <t>קמטק בע"מ</t>
  </si>
  <si>
    <t>511235434</t>
  </si>
  <si>
    <t>Camtek Ltd</t>
  </si>
  <si>
    <t>IL0010952641</t>
  </si>
  <si>
    <t>צ'ק פוינט</t>
  </si>
  <si>
    <t>2549003ZVBH73EPNS513</t>
  </si>
  <si>
    <t>Check Point Software</t>
  </si>
  <si>
    <t>IL0010824113</t>
  </si>
  <si>
    <t>COSTCO WHOLESAL</t>
  </si>
  <si>
    <t>29DX7H14B9S6O3FD6V18</t>
  </si>
  <si>
    <t>COSTCO WHOLESALE CORP</t>
  </si>
  <si>
    <t>US22160K1051</t>
  </si>
  <si>
    <t>JP MORGAN ASSET MANAGEMENT</t>
  </si>
  <si>
    <t>8I5DZWZKVSZI1NUHU748</t>
  </si>
  <si>
    <t>JPmorgan Chase</t>
  </si>
  <si>
    <t>US46625H1005</t>
  </si>
  <si>
    <t>LEHMAN BROTHERS</t>
  </si>
  <si>
    <t>549300FDK6ZP3YIHRJ47</t>
  </si>
  <si>
    <t>LEHMAN BROTHERS HOLG</t>
  </si>
  <si>
    <t>US524ESC1001</t>
  </si>
  <si>
    <t>MASTERCARD INC</t>
  </si>
  <si>
    <t>AR5L2ODV9HN37376R084</t>
  </si>
  <si>
    <t>Mastercard inc-cla</t>
  </si>
  <si>
    <t>US57636Q1040</t>
  </si>
  <si>
    <t>MICROSOFT CORP</t>
  </si>
  <si>
    <t>INR2EJN1ERAN0W5ZP974</t>
  </si>
  <si>
    <t>Microsoft corp</t>
  </si>
  <si>
    <t>US5949181045</t>
  </si>
  <si>
    <t>NVIDIA CORP</t>
  </si>
  <si>
    <t>549300S4KLFTLO7GSQ80</t>
  </si>
  <si>
    <t>Nvidia crop</t>
  </si>
  <si>
    <t>US67066G1040</t>
  </si>
  <si>
    <t xml:space="preserve">אורמת טכנולגיות אינק </t>
  </si>
  <si>
    <t>5493000TSHHWY24VHM09</t>
  </si>
  <si>
    <t>Ormat Technologies</t>
  </si>
  <si>
    <t>US6866881021</t>
  </si>
  <si>
    <t>Palo alto networks inc</t>
  </si>
  <si>
    <t>549300QXR2YVZV231H43</t>
  </si>
  <si>
    <t>Palo alto networks</t>
  </si>
  <si>
    <t>US6974351057</t>
  </si>
  <si>
    <t>max sp 500</t>
  </si>
  <si>
    <t>5299001OU9CSE29O6S05</t>
  </si>
  <si>
    <t>RHEINMETALL AG</t>
  </si>
  <si>
    <t>DE0007030009</t>
  </si>
  <si>
    <t>SentinelOne Inc</t>
  </si>
  <si>
    <t>984500DCD44DBF954221</t>
  </si>
  <si>
    <t>SENTINELONE IN-A</t>
  </si>
  <si>
    <t>US81730H1095</t>
  </si>
  <si>
    <t>TAIWAN Semiconductor</t>
  </si>
  <si>
    <t>549300KB6NK5SBD14S87</t>
  </si>
  <si>
    <t>Taiwan Semiconductor Adr</t>
  </si>
  <si>
    <t>US8740391003</t>
  </si>
  <si>
    <t>TESLA MOTORS INC</t>
  </si>
  <si>
    <t>54930043XZGB27CTOV49</t>
  </si>
  <si>
    <t>US88160R1014</t>
  </si>
  <si>
    <t>אורמת טכנולוגיות</t>
  </si>
  <si>
    <t>Nova measuring inst</t>
  </si>
  <si>
    <t>מגדל קרנות נאמנות בע"מ</t>
  </si>
  <si>
    <t>511303661</t>
  </si>
  <si>
    <t>MTF סל תא 125</t>
  </si>
  <si>
    <t>IL0011502833</t>
  </si>
  <si>
    <t>MTF סל תא 90</t>
  </si>
  <si>
    <t>IL0011502593</t>
  </si>
  <si>
    <t>MTF500SP ממ</t>
  </si>
  <si>
    <t>IL0011505729</t>
  </si>
  <si>
    <t>STX600.MTF</t>
  </si>
  <si>
    <t>IL0011502262</t>
  </si>
  <si>
    <t>הראל קרנות נאמנות בע"מ</t>
  </si>
  <si>
    <t>511776783</t>
  </si>
  <si>
    <t>הראל סל תא 90</t>
  </si>
  <si>
    <t>IL0011489312</t>
  </si>
  <si>
    <t>הראל סל תל בונד שקלי</t>
  </si>
  <si>
    <t>IL0011505232</t>
  </si>
  <si>
    <t>הראל קרן סל תא 125</t>
  </si>
  <si>
    <t>IL0011488991</t>
  </si>
  <si>
    <t xml:space="preserve">מור ניהול קרנות נאמנות בע"מ </t>
  </si>
  <si>
    <t>514884485</t>
  </si>
  <si>
    <t>מור סל (A4) ת"א -125</t>
  </si>
  <si>
    <t>IL0011961534</t>
  </si>
  <si>
    <t>קסם קרנות נאמנות בע"מ</t>
  </si>
  <si>
    <t>510938608</t>
  </si>
  <si>
    <t>קסם תא נדלן</t>
  </si>
  <si>
    <t>IL0011465478</t>
  </si>
  <si>
    <t>מיטב קרנות נאמנות בע"מ</t>
  </si>
  <si>
    <t>513534974</t>
  </si>
  <si>
    <t>תכלית סל תא 90</t>
  </si>
  <si>
    <t>IL0011437832</t>
  </si>
  <si>
    <t>AMUNDI</t>
  </si>
  <si>
    <t>2138007M6OEXDENVTF82</t>
  </si>
  <si>
    <t>AMUNDI DAX III-ETF</t>
  </si>
  <si>
    <t>LU0252633754</t>
  </si>
  <si>
    <t>First trust</t>
  </si>
  <si>
    <t>549300ZLB3EUU3H8NE60</t>
  </si>
  <si>
    <t>FIRST TR NCESGII</t>
  </si>
  <si>
    <t>US33737A1088</t>
  </si>
  <si>
    <t>Invesco investment management limited</t>
  </si>
  <si>
    <t>635400KZRKKKNVCJXD85</t>
  </si>
  <si>
    <t>Invesco QQQ  trust NAS1</t>
  </si>
  <si>
    <t>US46090E1038</t>
  </si>
  <si>
    <t>INVESCO S&amp;P 500 EQUITY</t>
  </si>
  <si>
    <t>IE00B3YCGJ38</t>
  </si>
  <si>
    <t xml:space="preserve">BlackRock  Asset Managment </t>
  </si>
  <si>
    <t>549300LRIF3NWCU26A80</t>
  </si>
  <si>
    <t>ISH $ CORP BD $A</t>
  </si>
  <si>
    <t>IE00BYXYYJ35</t>
  </si>
  <si>
    <t>ISH $SH HY CP $A</t>
  </si>
  <si>
    <t>IE00BZ17CN18</t>
  </si>
  <si>
    <t>ISH S&amp;P US BANKS</t>
  </si>
  <si>
    <t>IE00BD3V0B10</t>
  </si>
  <si>
    <t>Ishares $ Short Duration Corp Bond</t>
  </si>
  <si>
    <t>IE00BYXYYP94</t>
  </si>
  <si>
    <t>ISHARES EXPANDED</t>
  </si>
  <si>
    <t>US4642875151</t>
  </si>
  <si>
    <t>ISHARES NASDAQ100 ETF USD</t>
  </si>
  <si>
    <t>IE00B53SZB19</t>
  </si>
  <si>
    <t>ISHARES U.S.BR</t>
  </si>
  <si>
    <t>US4642887941</t>
  </si>
  <si>
    <t>KRANESHARES</t>
  </si>
  <si>
    <t>549300VLDRC0RUX0E553</t>
  </si>
  <si>
    <t>KraneShares Csi China Internet Etf</t>
  </si>
  <si>
    <t>US5007673065</t>
  </si>
  <si>
    <t>LYXOR ETF</t>
  </si>
  <si>
    <t>213800VZW861M5FHMD50</t>
  </si>
  <si>
    <t>LYX CORE EURSTX</t>
  </si>
  <si>
    <t>LU0908500753</t>
  </si>
  <si>
    <t>LYX EUR STX BNKS</t>
  </si>
  <si>
    <t>LU1829219390</t>
  </si>
  <si>
    <t>LYXETF S&amp;P500</t>
  </si>
  <si>
    <t>LU1135865084</t>
  </si>
  <si>
    <t>State Street Corp</t>
  </si>
  <si>
    <t>07F5H7W3ET8ZLWNMFP29</t>
  </si>
  <si>
    <t>SPDR BLOOMBERG SASB</t>
  </si>
  <si>
    <t>IE0004TYCC17</t>
  </si>
  <si>
    <t>SSGA SPOR ETFS</t>
  </si>
  <si>
    <t>SPDR MSCI EM</t>
  </si>
  <si>
    <t>IE00B469F816</t>
  </si>
  <si>
    <t>SPDR S&amp;P 500 UCITS</t>
  </si>
  <si>
    <t>IE000XZSV718</t>
  </si>
  <si>
    <t>SPDR US HEALTH</t>
  </si>
  <si>
    <t>IE00BWBXM617</t>
  </si>
  <si>
    <t>Vanguard Group</t>
  </si>
  <si>
    <t>549300Y88GQ3VLJIBX57</t>
  </si>
  <si>
    <t>VANG FTSE EM $A</t>
  </si>
  <si>
    <t>IE00BK5BR733</t>
  </si>
  <si>
    <t>WisdomTree Europe ltd</t>
  </si>
  <si>
    <t>213800B789JS6Y4H8936</t>
  </si>
  <si>
    <t>WSDMTR JP USD H</t>
  </si>
  <si>
    <t>IE00BYQCZD50</t>
  </si>
  <si>
    <t>MSCI Emerging Markets (4D) ETF קסם</t>
  </si>
  <si>
    <t>IL0011458127</t>
  </si>
  <si>
    <t>הראל סל 4A S&amp;P 500 מנוטרלת</t>
  </si>
  <si>
    <t>IL0011491375</t>
  </si>
  <si>
    <t>הראל סל תא נדלן</t>
  </si>
  <si>
    <t>IL0011489643</t>
  </si>
  <si>
    <t xml:space="preserve">ילין לפידות קרנות נאמנות בע"מ </t>
  </si>
  <si>
    <t>513846808</t>
  </si>
  <si>
    <t>ילין לפידות סל )4A(י S&amp;P 500 מ</t>
  </si>
  <si>
    <t>IL0012016643</t>
  </si>
  <si>
    <t>מור סל S&amp;P 500 ממ</t>
  </si>
  <si>
    <t>IL0011658288</t>
  </si>
  <si>
    <t>קסם DAX30 ETF ממ</t>
  </si>
  <si>
    <t>IL0011467037</t>
  </si>
  <si>
    <t>קסם קרן סל תא 125</t>
  </si>
  <si>
    <t>IL0011463564</t>
  </si>
  <si>
    <t>תכלית סל (A‏4)י 500 S&amp;P מנוטרלת מטח</t>
  </si>
  <si>
    <t>IL0011438178</t>
  </si>
  <si>
    <t>תכלית סל תא בנקים</t>
  </si>
  <si>
    <t>IL0011437261</t>
  </si>
  <si>
    <t>תכלית קרן סל תא 125</t>
  </si>
  <si>
    <t>IL0011437188</t>
  </si>
  <si>
    <t>תכלית קרן סל תא 35</t>
  </si>
  <si>
    <t>IL0011437006</t>
  </si>
  <si>
    <t>CEF ishares russell</t>
  </si>
  <si>
    <t>US4642876555</t>
  </si>
  <si>
    <t>ISH CORE ERSTX50</t>
  </si>
  <si>
    <t>DE0005933956</t>
  </si>
  <si>
    <t>SPDR US FINCLS</t>
  </si>
  <si>
    <t>IE00BWBXM500</t>
  </si>
  <si>
    <t>Van Eck ETF</t>
  </si>
  <si>
    <t>549300ZLFKNTXC51ZN76</t>
  </si>
  <si>
    <t>VANECK VECTORS SEMICONDUCTOR</t>
  </si>
  <si>
    <t>US92189F6768</t>
  </si>
  <si>
    <t>Wisdomtree Japan</t>
  </si>
  <si>
    <t>US97717W8516</t>
  </si>
  <si>
    <t>אי בי אי ניהול קרנות נאמנות בע"מ</t>
  </si>
  <si>
    <t>510791031</t>
  </si>
  <si>
    <t>איביאי טכנולגיית עילית</t>
  </si>
  <si>
    <t>IL0011425381</t>
  </si>
  <si>
    <t>Straffan Asset Management Ltd</t>
  </si>
  <si>
    <t xml:space="preserve">2138006P5SXAKKF3H358
</t>
  </si>
  <si>
    <t>BRIGJCOM SPC - KIJANI COMMODIT</t>
  </si>
  <si>
    <t>KYG1367R1083</t>
  </si>
  <si>
    <t>NEW EARTH SOLUT RECYC</t>
  </si>
  <si>
    <t>26034</t>
  </si>
  <si>
    <t>NEW EARTH-SOLUT</t>
  </si>
  <si>
    <t>IM00B3B2JG43</t>
  </si>
  <si>
    <t>CIFC Senior Secured Corporate</t>
  </si>
  <si>
    <t>3912000TN89ESDWHS93</t>
  </si>
  <si>
    <t>.CIFC SEN.SEC.COR</t>
  </si>
  <si>
    <t>BBG00L2X6QM0</t>
  </si>
  <si>
    <t>Artemis Funds Lux - US Smaller</t>
  </si>
  <si>
    <t>213800SJ3IH3EXMXSJ47</t>
  </si>
  <si>
    <t>ALGEIAU LX</t>
  </si>
  <si>
    <t>LU1846577242</t>
  </si>
  <si>
    <t>ARTEMIS SMARTGA</t>
  </si>
  <si>
    <t>GB00B2PLJD73</t>
  </si>
  <si>
    <t>NEWEARTH SOLUT</t>
  </si>
  <si>
    <t>ARES CIP Management II</t>
  </si>
  <si>
    <t>Blue Owl RE Fund</t>
  </si>
  <si>
    <t>EQT</t>
  </si>
  <si>
    <t>Fimi Israel Opportunity</t>
  </si>
  <si>
    <t>HGI</t>
  </si>
  <si>
    <t>Hamilton</t>
  </si>
  <si>
    <t>HarbourVest Partners LLC</t>
  </si>
  <si>
    <t>Insight Partners</t>
  </si>
  <si>
    <t>MANOR EVERGREEN INVESTMENTS FUND L.P</t>
  </si>
  <si>
    <t>Madison Realty Capital Debt VI</t>
  </si>
  <si>
    <t>פנתאון</t>
  </si>
  <si>
    <t>Starlight investment Uk am group ltd</t>
  </si>
  <si>
    <t>קוגיטו קפיטל</t>
  </si>
  <si>
    <t>תש"י</t>
  </si>
  <si>
    <t>Clearlake Credit Europe Direct Lending GP</t>
  </si>
  <si>
    <t>KLIRMARK FUND 4 GENERAL PARTNER LTD</t>
  </si>
  <si>
    <t>יסודות נדלן</t>
  </si>
  <si>
    <t>92-0923619</t>
  </si>
  <si>
    <t>0001981081</t>
  </si>
  <si>
    <t>862034928</t>
  </si>
  <si>
    <t>86-3692159</t>
  </si>
  <si>
    <t>232962336</t>
  </si>
  <si>
    <t>5493001MCDH7I6NIXC24</t>
  </si>
  <si>
    <t>851058800</t>
  </si>
  <si>
    <t>27905</t>
  </si>
  <si>
    <t>12902</t>
  </si>
  <si>
    <t>540316940</t>
  </si>
  <si>
    <t>516738689</t>
  </si>
  <si>
    <t>540290103</t>
  </si>
  <si>
    <t>41.17%</t>
  </si>
  <si>
    <t>58.58%</t>
  </si>
  <si>
    <t>34.29%</t>
  </si>
  <si>
    <t>86.22%</t>
  </si>
  <si>
    <t>81.73%</t>
  </si>
  <si>
    <t>ECP Infrastructure V</t>
  </si>
  <si>
    <t>26.46%</t>
  </si>
  <si>
    <t>EQT Infrastructure V (יורו)</t>
  </si>
  <si>
    <t>17.54%</t>
  </si>
  <si>
    <t>30.00%</t>
  </si>
  <si>
    <t>Fimi Israel Opportunity 6</t>
  </si>
  <si>
    <t>10.73%</t>
  </si>
  <si>
    <t>9.00%</t>
  </si>
  <si>
    <t>Hamilton Co-invest IV</t>
  </si>
  <si>
    <t>20.61%</t>
  </si>
  <si>
    <t>HarbourVest Dover  X</t>
  </si>
  <si>
    <t>18.00%</t>
  </si>
  <si>
    <t>45.00%</t>
  </si>
  <si>
    <t>3.89%</t>
  </si>
  <si>
    <t>38.53%</t>
  </si>
  <si>
    <t>29.66%</t>
  </si>
  <si>
    <t>PGIF IV  פנתאון</t>
  </si>
  <si>
    <t>17.83%</t>
  </si>
  <si>
    <t>Pantheon Access Feeder 2017</t>
  </si>
  <si>
    <t>14.95%</t>
  </si>
  <si>
    <t>Starlight Bond FP I</t>
  </si>
  <si>
    <t>66.86%</t>
  </si>
  <si>
    <t>Viola Credit GL II</t>
  </si>
  <si>
    <t>33.59%</t>
  </si>
  <si>
    <t>Viola Opportunity I</t>
  </si>
  <si>
    <t>44.90%</t>
  </si>
  <si>
    <t>קוגיטו קפיטל BME</t>
  </si>
  <si>
    <t>108.40%</t>
  </si>
  <si>
    <t>קוגיטו קפיטל SME</t>
  </si>
  <si>
    <t>43.30%</t>
  </si>
  <si>
    <t>תשי IIF  IV</t>
  </si>
  <si>
    <t>11.50%</t>
  </si>
  <si>
    <t>63.99%</t>
  </si>
  <si>
    <t>Clearlake Credit Europe Direct Lending II</t>
  </si>
  <si>
    <t>8.89%</t>
  </si>
  <si>
    <t>Klirmark Fund III</t>
  </si>
  <si>
    <t>18.65%</t>
  </si>
  <si>
    <t>Klirmark Fund IV</t>
  </si>
  <si>
    <t>53.00%</t>
  </si>
  <si>
    <t>יסודות נדלן 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</si>
</sst>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00"/>
    <numFmt numFmtId="165" formatCode="0.000000"/>
    <numFmt numFmtId="166" formatCode="0.000%"/>
    <numFmt numFmtId="167" formatCode="dd/mm/yyyy"/>
  </numFmts>
  <fonts count="26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0" fontId="24" fillId="0" borderId="20"/>
    <xf numFmtId="43" fontId="2" fillId="0" borderId="0" applyFont="0" applyFill="0" applyBorder="0" applyAlignment="0" applyProtection="0"/>
  </cellStyleXfs>
  <cellXfs count="166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0" fontId="12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2" fontId="16" fillId="0" borderId="1" xfId="0" applyNumberFormat="1" applyFont="1" applyFill="1" applyBorder="1" applyAlignment="1">
      <alignment vertical="center" wrapText="1" readingOrder="2"/>
    </xf>
    <xf numFmtId="164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0" fontId="17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1" applyNumberFormat="1" applyFont="1" applyFill="1" applyBorder="1" applyAlignment="1">
      <alignment horizontal="right" vertical="center" wrapText="1"/>
    </xf>
    <xf numFmtId="0" fontId="12" fillId="5" borderId="11" xfId="1" applyNumberFormat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NumberFormat="1" applyFont="1" applyFill="1" applyBorder="1" applyAlignment="1" applyProtection="1">
      <alignment vertical="center" wrapText="1"/>
      <protection locked="0"/>
    </xf>
    <xf numFmtId="0" fontId="7" fillId="3" borderId="13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7" fillId="0" borderId="14" xfId="0" applyNumberFormat="1" applyFont="1" applyFill="1" applyBorder="1"/>
    <xf numFmtId="0" fontId="17" fillId="0" borderId="15" xfId="0" applyNumberFormat="1" applyFont="1" applyFill="1" applyBorder="1"/>
    <xf numFmtId="0" fontId="17" fillId="0" borderId="16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center" vertical="center" wrapText="1" readingOrder="2"/>
    </xf>
    <xf numFmtId="0" fontId="21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2" fillId="2" borderId="3" xfId="0" applyNumberFormat="1" applyFont="1" applyFill="1" applyBorder="1" applyAlignment="1">
      <alignment horizontal="right"/>
    </xf>
    <xf numFmtId="0" fontId="22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8" fillId="0" borderId="21" xfId="0" applyNumberFormat="1" applyFont="1" applyFill="1" applyBorder="1" applyAlignment="1">
      <alignment horizontal="center" vertical="center" wrapText="1"/>
    </xf>
    <xf numFmtId="0" fontId="24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right" vertical="top"/>
    </xf>
    <xf numFmtId="0" fontId="0" fillId="0" borderId="3" xfId="0" applyNumberFormat="1" applyFont="1" applyFill="1" applyBorder="1" applyAlignment="1">
      <alignment horizontal="right" wrapText="1"/>
    </xf>
    <xf numFmtId="0" fontId="23" fillId="0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 readingOrder="2"/>
    </xf>
    <xf numFmtId="4" fontId="0" fillId="0" borderId="0" xfId="0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/>
    <xf numFmtId="166" fontId="7" fillId="3" borderId="2" xfId="0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Border="1"/>
    <xf numFmtId="164" fontId="7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/>
    <xf numFmtId="167" fontId="7" fillId="3" borderId="2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Border="1"/>
    <xf numFmtId="167" fontId="7" fillId="3" borderId="8" xfId="0" applyNumberFormat="1" applyFont="1" applyFill="1" applyBorder="1" applyAlignment="1">
      <alignment horizontal="center" vertical="center" wrapText="1"/>
    </xf>
    <xf numFmtId="10" fontId="7" fillId="3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Font="1" applyFill="1" applyBorder="1"/>
    <xf numFmtId="2" fontId="7" fillId="3" borderId="2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4" fontId="8" fillId="0" borderId="21" xfId="0" applyNumberFormat="1" applyFont="1" applyFill="1" applyBorder="1" applyAlignment="1">
      <alignment horizontal="center" vertical="center" wrapText="1"/>
    </xf>
    <xf numFmtId="10" fontId="8" fillId="0" borderId="10" xfId="0" applyNumberFormat="1" applyFont="1" applyFill="1" applyBorder="1" applyAlignment="1">
      <alignment horizontal="center" vertical="center" wrapText="1"/>
    </xf>
    <xf numFmtId="10" fontId="8" fillId="0" borderId="21" xfId="0" applyNumberFormat="1" applyFont="1" applyFill="1" applyBorder="1" applyAlignment="1">
      <alignment horizontal="center" vertical="center" wrapText="1"/>
    </xf>
    <xf numFmtId="9" fontId="24" fillId="0" borderId="20" xfId="3" applyNumberFormat="1" applyFont="1" applyFill="1" applyBorder="1" applyAlignment="1">
      <alignment horizontal="center" vertical="center" wrapText="1"/>
    </xf>
    <xf numFmtId="4" fontId="24" fillId="0" borderId="20" xfId="3" applyNumberFormat="1" applyFont="1" applyFill="1" applyBorder="1" applyAlignment="1">
      <alignment horizontal="center" vertical="center" wrapText="1"/>
    </xf>
    <xf numFmtId="166" fontId="0" fillId="0" borderId="0" xfId="0" applyNumberFormat="1"/>
    <xf numFmtId="49" fontId="0" fillId="0" borderId="0" xfId="0" applyNumberFormat="1" applyAlignment="1">
      <alignment horizontal="right"/>
    </xf>
    <xf numFmtId="0" fontId="7" fillId="3" borderId="2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167" fontId="0" fillId="0" borderId="0" xfId="0" applyNumberFormat="1"/>
    <xf numFmtId="4" fontId="0" fillId="0" borderId="0" xfId="0" applyNumberFormat="1"/>
    <xf numFmtId="167" fontId="2" fillId="0" borderId="0" xfId="0" applyNumberFormat="1" applyFont="1" applyAlignment="1">
      <alignment horizontal="right"/>
    </xf>
    <xf numFmtId="43" fontId="8" fillId="0" borderId="10" xfId="4" applyFont="1" applyFill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calcChain" Target="calcChain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theme" Target="theme/theme1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15" sqref="D15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19" t="s">
        <v>0</v>
      </c>
      <c r="B1" s="20"/>
      <c r="C1" s="20"/>
      <c r="D1" s="20"/>
    </row>
    <row r="2" spans="1:4"/>
    <row r="3" spans="1:4">
      <c r="A3" t="s">
        <v>1</v>
      </c>
      <c r="D3" s="88" t="s">
        <v>1440</v>
      </c>
    </row>
    <row r="4" spans="1:4"/>
    <row r="5" spans="1:4">
      <c r="A5" t="s">
        <v>2</v>
      </c>
      <c r="D5" s="88" t="s">
        <v>1451</v>
      </c>
    </row>
    <row r="6" spans="1:4"/>
    <row r="7" spans="1:4">
      <c r="A7" t="s">
        <v>3</v>
      </c>
      <c r="D7" s="88" t="s">
        <v>1455</v>
      </c>
    </row>
    <row r="8" spans="1:4">
      <c r="D8" s="18"/>
    </row>
    <row r="9" spans="1:4">
      <c r="A9" t="s">
        <v>4</v>
      </c>
      <c r="D9" s="88">
        <v>2026</v>
      </c>
    </row>
    <row r="10" spans="1:4"/>
    <row r="11" spans="1:4">
      <c r="A11" t="s">
        <v>5</v>
      </c>
      <c r="D11" s="88" t="s">
        <v>1508</v>
      </c>
    </row>
    <row r="12" spans="1:4"/>
    <row r="13" spans="1:4">
      <c r="A13" t="s">
        <v>6</v>
      </c>
      <c r="D13" s="89">
        <f>IFERROR(VLOOKUP(D11,'File Name Info'!A35:B130,2,0),"תא מחושב")</f>
        <v>520034968</v>
      </c>
    </row>
    <row r="14" spans="1:4"/>
    <row r="15" spans="1:4" ht="15">
      <c r="A15" s="13" t="s">
        <v>7</v>
      </c>
      <c r="D15" s="89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520034968_gm_0126.xlxs</v>
      </c>
    </row>
    <row r="16" spans="1:4" ht="15">
      <c r="A16" s="13"/>
      <c r="D16" s="18"/>
    </row>
    <row r="17" spans="1:4" ht="15">
      <c r="A17" s="13" t="s">
        <v>8</v>
      </c>
      <c r="B17" s="10" t="s">
        <v>9</v>
      </c>
      <c r="C17" s="10"/>
      <c r="D17" s="90"/>
    </row>
    <row r="18" spans="1:4">
      <c r="A18" s="8"/>
      <c r="B18" s="11"/>
      <c r="C18" s="11"/>
      <c r="D18" s="12"/>
    </row>
    <row r="19" spans="1:4">
      <c r="A19" s="8"/>
      <c r="B19" s="10" t="s">
        <v>10</v>
      </c>
      <c r="C19" s="10"/>
      <c r="D19" s="90"/>
    </row>
    <row r="20" spans="1:4">
      <c r="A20" s="8"/>
      <c r="B20" s="11"/>
      <c r="C20" s="11"/>
      <c r="D20" s="12"/>
    </row>
    <row r="21" spans="1:4">
      <c r="A21" s="8"/>
      <c r="B21" s="10" t="s">
        <v>11</v>
      </c>
      <c r="C21" s="10"/>
      <c r="D21" s="91"/>
    </row>
    <row r="22" spans="1:4">
      <c r="A22" s="8"/>
      <c r="B22" s="9"/>
      <c r="C22" s="9"/>
    </row>
    <row r="23" spans="1:4" ht="28.5">
      <c r="A23" s="129" t="s">
        <v>12</v>
      </c>
      <c r="D23" s="128" t="s">
        <v>13</v>
      </c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3"/>
  <sheetViews>
    <sheetView rightToLeft="1" workbookViewId="0"/>
  </sheetViews>
  <sheetFormatPr defaultColWidth="0" defaultRowHeight="14.25"/>
  <cols>
    <col min="1" max="25" width="11.625" customWidth="1"/>
    <col min="26" max="27" width="11.625" hidden="1" customWidth="1"/>
    <col min="28" max="28" width="9" hidden="1" customWidth="1"/>
    <col min="29" max="16384" width="9" hidden="1"/>
  </cols>
  <sheetData>
    <row r="1" spans="1:25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24</v>
      </c>
      <c r="L1" s="14" t="s">
        <v>25</v>
      </c>
      <c r="M1" s="14" t="s">
        <v>26</v>
      </c>
      <c r="N1" s="14" t="s">
        <v>27</v>
      </c>
      <c r="O1" s="140" t="s">
        <v>28</v>
      </c>
      <c r="P1" s="14" t="s">
        <v>29</v>
      </c>
      <c r="Q1" s="14" t="s">
        <v>30</v>
      </c>
      <c r="R1" s="138" t="s">
        <v>31</v>
      </c>
      <c r="S1" s="14" t="s">
        <v>32</v>
      </c>
      <c r="T1" s="14" t="s">
        <v>33</v>
      </c>
      <c r="U1" s="134" t="s">
        <v>34</v>
      </c>
      <c r="V1" s="138" t="s">
        <v>35</v>
      </c>
      <c r="W1" s="14" t="s">
        <v>36</v>
      </c>
      <c r="X1" s="136" t="s">
        <v>37</v>
      </c>
      <c r="Y1" s="136" t="s">
        <v>38</v>
      </c>
    </row>
    <row r="2" spans="1:25">
      <c r="A2">
        <v>423</v>
      </c>
      <c r="B2">
        <v>423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s="141" t="s">
        <v>50</v>
      </c>
      <c r="P2" t="s">
        <v>51</v>
      </c>
      <c r="Q2" t="s">
        <v>52</v>
      </c>
      <c r="R2" s="139">
        <v>8000</v>
      </c>
      <c r="S2" s="133">
        <v>1</v>
      </c>
      <c r="T2" s="133">
        <v>3834</v>
      </c>
      <c r="U2" s="135">
        <v>1</v>
      </c>
      <c r="V2" s="139">
        <v>1281</v>
      </c>
      <c r="W2" s="133">
        <v>49.113999999999997</v>
      </c>
      <c r="X2" s="137">
        <v>0.16027542019580601</v>
      </c>
      <c r="Y2" s="137">
        <v>6.3197494316045993E-5</v>
      </c>
    </row>
    <row r="3" spans="1:25">
      <c r="A3">
        <v>423</v>
      </c>
      <c r="B3">
        <v>423</v>
      </c>
      <c r="C3" t="s">
        <v>53</v>
      </c>
      <c r="D3" t="s">
        <v>54</v>
      </c>
      <c r="E3" t="s">
        <v>41</v>
      </c>
      <c r="F3" t="s">
        <v>55</v>
      </c>
      <c r="G3" t="s">
        <v>56</v>
      </c>
      <c r="H3" t="s">
        <v>44</v>
      </c>
      <c r="I3" t="s">
        <v>45</v>
      </c>
      <c r="J3" t="s">
        <v>45</v>
      </c>
      <c r="K3" t="s">
        <v>46</v>
      </c>
      <c r="L3" t="s">
        <v>47</v>
      </c>
      <c r="M3" t="s">
        <v>57</v>
      </c>
      <c r="N3" t="s">
        <v>58</v>
      </c>
      <c r="O3" s="141" t="s">
        <v>59</v>
      </c>
      <c r="P3" t="s">
        <v>51</v>
      </c>
      <c r="Q3" t="s">
        <v>52</v>
      </c>
      <c r="R3" s="139">
        <v>58000</v>
      </c>
      <c r="S3" s="133">
        <v>1</v>
      </c>
      <c r="T3" s="133">
        <v>1694</v>
      </c>
      <c r="U3" s="135">
        <v>1</v>
      </c>
      <c r="V3" s="139">
        <v>15190</v>
      </c>
      <c r="W3" s="133">
        <v>257.31900000000002</v>
      </c>
      <c r="X3" s="137">
        <v>0.83972457980419402</v>
      </c>
      <c r="Y3" s="137">
        <v>3.31108096889634E-4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1"/>
  <sheetViews>
    <sheetView rightToLeft="1" workbookViewId="0"/>
  </sheetViews>
  <sheetFormatPr defaultColWidth="0" defaultRowHeight="14.25"/>
  <cols>
    <col min="1" max="24" width="11.625" customWidth="1"/>
    <col min="25" max="25" width="11.625" hidden="1" customWidth="1"/>
    <col min="26" max="26" width="9" hidden="1" customWidth="1"/>
    <col min="27" max="16384" width="9" hidden="1"/>
  </cols>
  <sheetData>
    <row r="1" spans="1:24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60</v>
      </c>
      <c r="J1" s="14" t="s">
        <v>22</v>
      </c>
      <c r="K1" s="14" t="s">
        <v>23</v>
      </c>
      <c r="L1" s="14" t="s">
        <v>25</v>
      </c>
      <c r="M1" s="14" t="s">
        <v>27</v>
      </c>
      <c r="N1" s="14" t="s">
        <v>61</v>
      </c>
      <c r="O1" s="14" t="s">
        <v>28</v>
      </c>
      <c r="P1" s="14" t="s">
        <v>29</v>
      </c>
      <c r="Q1" s="14" t="s">
        <v>30</v>
      </c>
      <c r="R1" s="14" t="s">
        <v>31</v>
      </c>
      <c r="S1" s="14" t="s">
        <v>33</v>
      </c>
      <c r="T1" s="14" t="s">
        <v>34</v>
      </c>
      <c r="U1" s="14" t="s">
        <v>35</v>
      </c>
      <c r="V1" s="14" t="s">
        <v>36</v>
      </c>
      <c r="W1" s="14" t="s">
        <v>37</v>
      </c>
      <c r="X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"/>
  <sheetViews>
    <sheetView rightToLeft="1" topLeftCell="G1" workbookViewId="0">
      <selection activeCell="R2" sqref="R2"/>
    </sheetView>
  </sheetViews>
  <sheetFormatPr defaultColWidth="0" defaultRowHeight="14.25"/>
  <cols>
    <col min="1" max="20" width="11.625" customWidth="1"/>
    <col min="21" max="21" width="9" hidden="1" customWidth="1"/>
    <col min="22" max="16384" width="9" hidden="1"/>
  </cols>
  <sheetData>
    <row r="1" spans="1:20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25</v>
      </c>
      <c r="L1" s="14" t="s">
        <v>61</v>
      </c>
      <c r="M1" s="14" t="s">
        <v>29</v>
      </c>
      <c r="N1" s="14" t="s">
        <v>30</v>
      </c>
      <c r="O1" s="14" t="s">
        <v>33</v>
      </c>
      <c r="P1" s="134" t="s">
        <v>34</v>
      </c>
      <c r="Q1" s="138" t="s">
        <v>35</v>
      </c>
      <c r="R1" s="14" t="s">
        <v>36</v>
      </c>
      <c r="S1" s="136" t="s">
        <v>37</v>
      </c>
      <c r="T1" s="136" t="s">
        <v>38</v>
      </c>
    </row>
    <row r="2" spans="1:20">
      <c r="A2">
        <v>423</v>
      </c>
      <c r="B2">
        <v>423</v>
      </c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51</v>
      </c>
      <c r="N2" t="s">
        <v>72</v>
      </c>
      <c r="O2" s="133">
        <v>54</v>
      </c>
      <c r="P2" s="135">
        <v>3.165</v>
      </c>
      <c r="Q2" s="139">
        <v>6570.75</v>
      </c>
      <c r="R2" s="133">
        <v>-2213.65</v>
      </c>
      <c r="S2" s="137">
        <v>1</v>
      </c>
      <c r="T2" s="137">
        <v>-2.8484439128047402E-3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1"/>
  <sheetViews>
    <sheetView rightToLeft="1" workbookViewId="0"/>
  </sheetViews>
  <sheetFormatPr defaultColWidth="0" defaultRowHeight="14.25"/>
  <cols>
    <col min="1" max="28" width="11.625" customWidth="1"/>
    <col min="29" max="29" width="9" hidden="1" customWidth="1"/>
    <col min="30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60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61</v>
      </c>
      <c r="O1" s="14" t="s">
        <v>29</v>
      </c>
      <c r="P1" s="14" t="s">
        <v>73</v>
      </c>
      <c r="Q1" s="14" t="s">
        <v>74</v>
      </c>
      <c r="R1" s="14" t="s">
        <v>75</v>
      </c>
      <c r="S1" s="14" t="s">
        <v>76</v>
      </c>
      <c r="T1" s="14" t="s">
        <v>77</v>
      </c>
      <c r="U1" s="14" t="s">
        <v>78</v>
      </c>
      <c r="V1" s="14" t="s">
        <v>30</v>
      </c>
      <c r="W1" s="14" t="s">
        <v>33</v>
      </c>
      <c r="X1" s="14" t="s">
        <v>34</v>
      </c>
      <c r="Y1" s="14" t="s">
        <v>35</v>
      </c>
      <c r="Z1" s="14" t="s">
        <v>36</v>
      </c>
      <c r="AA1" s="14" t="s">
        <v>37</v>
      </c>
      <c r="AB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workbookViewId="0"/>
  </sheetViews>
  <sheetFormatPr defaultColWidth="0" defaultRowHeight="14.25"/>
  <cols>
    <col min="1" max="25" width="11.625" customWidth="1"/>
    <col min="26" max="26" width="9" hidden="1" customWidth="1"/>
    <col min="27" max="16384" width="9" hidden="1"/>
  </cols>
  <sheetData>
    <row r="1" spans="1:25" ht="51">
      <c r="A1" s="14" t="s">
        <v>14</v>
      </c>
      <c r="B1" s="14" t="s">
        <v>15</v>
      </c>
      <c r="C1" s="14" t="s">
        <v>16</v>
      </c>
      <c r="D1" s="14" t="s">
        <v>19</v>
      </c>
      <c r="E1" s="14" t="s">
        <v>20</v>
      </c>
      <c r="F1" s="14" t="s">
        <v>21</v>
      </c>
      <c r="G1" s="14" t="s">
        <v>60</v>
      </c>
      <c r="H1" s="14" t="s">
        <v>22</v>
      </c>
      <c r="I1" s="14" t="s">
        <v>23</v>
      </c>
      <c r="J1" s="14" t="s">
        <v>79</v>
      </c>
      <c r="K1" s="14" t="s">
        <v>76</v>
      </c>
      <c r="L1" s="14" t="s">
        <v>77</v>
      </c>
      <c r="M1" s="14" t="s">
        <v>30</v>
      </c>
      <c r="N1" s="14" t="s">
        <v>73</v>
      </c>
      <c r="O1" s="14" t="s">
        <v>80</v>
      </c>
      <c r="P1" s="14" t="s">
        <v>74</v>
      </c>
      <c r="Q1" s="14" t="s">
        <v>75</v>
      </c>
      <c r="R1" s="14" t="s">
        <v>33</v>
      </c>
      <c r="S1" s="14" t="s">
        <v>34</v>
      </c>
      <c r="T1" s="14" t="s">
        <v>35</v>
      </c>
      <c r="U1" s="14" t="s">
        <v>36</v>
      </c>
      <c r="V1" s="14" t="s">
        <v>81</v>
      </c>
      <c r="W1" s="14" t="s">
        <v>82</v>
      </c>
      <c r="X1" s="14" t="s">
        <v>37</v>
      </c>
      <c r="Y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1"/>
  <sheetViews>
    <sheetView rightToLeft="1" workbookViewId="0"/>
  </sheetViews>
  <sheetFormatPr defaultColWidth="0" defaultRowHeight="14.25"/>
  <cols>
    <col min="1" max="18" width="11.625" customWidth="1"/>
    <col min="19" max="19" width="9" hidden="1" customWidth="1"/>
    <col min="20" max="16384" width="9" hidden="1"/>
  </cols>
  <sheetData>
    <row r="1" spans="1:18" s="2" customFormat="1" ht="51">
      <c r="A1" s="14" t="s">
        <v>14</v>
      </c>
      <c r="B1" s="14" t="s">
        <v>15</v>
      </c>
      <c r="C1" s="14" t="s">
        <v>60</v>
      </c>
      <c r="D1" s="14" t="s">
        <v>19</v>
      </c>
      <c r="E1" s="14" t="s">
        <v>20</v>
      </c>
      <c r="F1" s="14" t="s">
        <v>79</v>
      </c>
      <c r="G1" s="14" t="s">
        <v>73</v>
      </c>
      <c r="H1" s="14" t="s">
        <v>83</v>
      </c>
      <c r="I1" s="14" t="s">
        <v>80</v>
      </c>
      <c r="J1" s="14" t="s">
        <v>74</v>
      </c>
      <c r="K1" s="14" t="s">
        <v>75</v>
      </c>
      <c r="L1" s="14" t="s">
        <v>33</v>
      </c>
      <c r="M1" s="14" t="s">
        <v>35</v>
      </c>
      <c r="N1" s="14" t="s">
        <v>36</v>
      </c>
      <c r="O1" s="14" t="s">
        <v>81</v>
      </c>
      <c r="P1" s="14" t="s">
        <v>82</v>
      </c>
      <c r="Q1" s="14" t="s">
        <v>37</v>
      </c>
      <c r="R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1"/>
  <sheetViews>
    <sheetView rightToLeft="1" workbookViewId="0"/>
  </sheetViews>
  <sheetFormatPr defaultColWidth="0" defaultRowHeight="14.25"/>
  <cols>
    <col min="1" max="7" width="11.625" customWidth="1"/>
    <col min="8" max="8" width="9" hidden="1" customWidth="1"/>
    <col min="9" max="16384" width="9" hidden="1"/>
  </cols>
  <sheetData>
    <row r="1" spans="1:7" s="2" customFormat="1" ht="38.25">
      <c r="A1" s="14" t="s">
        <v>84</v>
      </c>
      <c r="B1" s="14" t="s">
        <v>15</v>
      </c>
      <c r="C1" s="14" t="s">
        <v>60</v>
      </c>
      <c r="D1" s="14" t="s">
        <v>85</v>
      </c>
      <c r="E1" s="14" t="s">
        <v>86</v>
      </c>
      <c r="F1" s="14" t="s">
        <v>87</v>
      </c>
      <c r="G1" s="14" t="s">
        <v>38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"/>
  <sheetViews>
    <sheetView rightToLeft="1" topLeftCell="P1" workbookViewId="0">
      <selection activeCell="AB1" sqref="AB1"/>
    </sheetView>
  </sheetViews>
  <sheetFormatPr defaultColWidth="0" defaultRowHeight="14.25"/>
  <cols>
    <col min="1" max="40" width="11.625" customWidth="1"/>
    <col min="41" max="41" width="9" hidden="1" customWidth="1"/>
    <col min="42" max="16384" width="9" hidden="1"/>
  </cols>
  <sheetData>
    <row r="1" spans="1:40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60</v>
      </c>
      <c r="J1" s="14" t="s">
        <v>22</v>
      </c>
      <c r="K1" s="14" t="s">
        <v>23</v>
      </c>
      <c r="L1" s="14" t="s">
        <v>27</v>
      </c>
      <c r="M1" s="14" t="s">
        <v>29</v>
      </c>
      <c r="N1" s="14" t="s">
        <v>79</v>
      </c>
      <c r="O1" s="14" t="s">
        <v>76</v>
      </c>
      <c r="P1" s="14" t="s">
        <v>77</v>
      </c>
      <c r="Q1" s="14" t="s">
        <v>78</v>
      </c>
      <c r="R1" s="14" t="s">
        <v>30</v>
      </c>
      <c r="S1" s="14" t="s">
        <v>73</v>
      </c>
      <c r="T1" s="14" t="s">
        <v>83</v>
      </c>
      <c r="U1" s="14" t="s">
        <v>88</v>
      </c>
      <c r="V1" s="14" t="s">
        <v>80</v>
      </c>
      <c r="W1" s="14" t="s">
        <v>74</v>
      </c>
      <c r="X1" s="14" t="s">
        <v>75</v>
      </c>
      <c r="Y1" s="14" t="s">
        <v>89</v>
      </c>
      <c r="Z1" s="14" t="s">
        <v>90</v>
      </c>
      <c r="AA1" s="14" t="s">
        <v>91</v>
      </c>
      <c r="AB1" s="14" t="s">
        <v>92</v>
      </c>
      <c r="AC1" s="14" t="s">
        <v>93</v>
      </c>
      <c r="AD1" s="14" t="s">
        <v>94</v>
      </c>
      <c r="AE1" s="14" t="s">
        <v>95</v>
      </c>
      <c r="AF1" s="14" t="s">
        <v>33</v>
      </c>
      <c r="AG1" s="14" t="s">
        <v>34</v>
      </c>
      <c r="AH1" s="14" t="s">
        <v>35</v>
      </c>
      <c r="AI1" s="14" t="s">
        <v>36</v>
      </c>
      <c r="AJ1" s="14" t="s">
        <v>81</v>
      </c>
      <c r="AK1" s="14" t="s">
        <v>96</v>
      </c>
      <c r="AL1" s="14" t="s">
        <v>82</v>
      </c>
      <c r="AM1" s="14" t="s">
        <v>37</v>
      </c>
      <c r="AN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8"/>
  <sheetViews>
    <sheetView rightToLeft="1" topLeftCell="U1" workbookViewId="0">
      <selection activeCell="AA1" sqref="AA1"/>
    </sheetView>
  </sheetViews>
  <sheetFormatPr defaultColWidth="0" defaultRowHeight="14.25"/>
  <cols>
    <col min="1" max="38" width="11.625" customWidth="1"/>
    <col min="39" max="39" width="9" hidden="1" customWidth="1"/>
    <col min="40" max="16384" width="9" hidden="1"/>
  </cols>
  <sheetData>
    <row r="1" spans="1:3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60</v>
      </c>
      <c r="J1" s="14" t="s">
        <v>22</v>
      </c>
      <c r="K1" s="14" t="s">
        <v>23</v>
      </c>
      <c r="L1" s="14" t="s">
        <v>24</v>
      </c>
      <c r="M1" s="14" t="s">
        <v>27</v>
      </c>
      <c r="N1" s="14" t="s">
        <v>29</v>
      </c>
      <c r="O1" s="140" t="s">
        <v>79</v>
      </c>
      <c r="P1" s="14" t="s">
        <v>76</v>
      </c>
      <c r="Q1" s="14" t="s">
        <v>77</v>
      </c>
      <c r="R1" s="14" t="s">
        <v>78</v>
      </c>
      <c r="S1" s="14" t="s">
        <v>30</v>
      </c>
      <c r="T1" s="14" t="s">
        <v>73</v>
      </c>
      <c r="U1" s="14" t="s">
        <v>80</v>
      </c>
      <c r="V1" s="136" t="s">
        <v>75</v>
      </c>
      <c r="W1" s="136" t="s">
        <v>74</v>
      </c>
      <c r="X1" s="14" t="s">
        <v>89</v>
      </c>
      <c r="Y1" s="14" t="s">
        <v>90</v>
      </c>
      <c r="Z1" s="14" t="s">
        <v>91</v>
      </c>
      <c r="AA1" s="14" t="s">
        <v>92</v>
      </c>
      <c r="AB1" s="140" t="s">
        <v>94</v>
      </c>
      <c r="AC1" s="140" t="s">
        <v>95</v>
      </c>
      <c r="AD1" s="14" t="s">
        <v>33</v>
      </c>
      <c r="AE1" s="134" t="s">
        <v>34</v>
      </c>
      <c r="AF1" s="138" t="s">
        <v>35</v>
      </c>
      <c r="AG1" s="14" t="s">
        <v>36</v>
      </c>
      <c r="AH1" s="14" t="s">
        <v>81</v>
      </c>
      <c r="AI1" s="14" t="s">
        <v>96</v>
      </c>
      <c r="AJ1" s="14" t="s">
        <v>82</v>
      </c>
      <c r="AK1" s="136" t="s">
        <v>37</v>
      </c>
      <c r="AL1" s="136" t="s">
        <v>38</v>
      </c>
    </row>
    <row r="2" spans="1:38">
      <c r="A2">
        <v>423</v>
      </c>
      <c r="B2">
        <v>423</v>
      </c>
      <c r="C2" t="s">
        <v>97</v>
      </c>
      <c r="D2" t="s">
        <v>98</v>
      </c>
      <c r="E2" t="s">
        <v>41</v>
      </c>
      <c r="F2" t="s">
        <v>99</v>
      </c>
      <c r="G2" t="s">
        <v>100</v>
      </c>
      <c r="H2" t="s">
        <v>44</v>
      </c>
      <c r="I2" t="s">
        <v>101</v>
      </c>
      <c r="J2" t="s">
        <v>45</v>
      </c>
      <c r="K2" t="s">
        <v>45</v>
      </c>
      <c r="L2" t="s">
        <v>102</v>
      </c>
      <c r="M2" t="s">
        <v>103</v>
      </c>
      <c r="N2" t="s">
        <v>51</v>
      </c>
      <c r="O2" s="141" t="s">
        <v>104</v>
      </c>
      <c r="P2" t="s">
        <v>105</v>
      </c>
      <c r="Q2" t="s">
        <v>105</v>
      </c>
      <c r="R2" t="s">
        <v>105</v>
      </c>
      <c r="S2" t="s">
        <v>52</v>
      </c>
      <c r="T2" t="s">
        <v>106</v>
      </c>
      <c r="U2" t="s">
        <v>107</v>
      </c>
      <c r="V2" s="137">
        <v>1E-4</v>
      </c>
      <c r="W2" s="137">
        <v>0.06</v>
      </c>
      <c r="X2" t="s">
        <v>108</v>
      </c>
      <c r="Y2" t="s">
        <v>109</v>
      </c>
      <c r="Z2" t="s">
        <v>110</v>
      </c>
      <c r="AA2" t="s">
        <v>111</v>
      </c>
      <c r="AB2" s="141" t="s">
        <v>112</v>
      </c>
      <c r="AD2" s="133">
        <v>2003039.9</v>
      </c>
      <c r="AE2" s="135">
        <v>1</v>
      </c>
      <c r="AF2" s="139">
        <v>0</v>
      </c>
      <c r="AG2" s="133">
        <v>0</v>
      </c>
      <c r="AJ2" t="s">
        <v>113</v>
      </c>
      <c r="AK2" s="137">
        <v>3.8837018936741606E-9</v>
      </c>
      <c r="AL2" s="137">
        <v>2.5774379671077097E-11</v>
      </c>
    </row>
    <row r="3" spans="1:38">
      <c r="A3">
        <v>423</v>
      </c>
      <c r="B3">
        <v>423</v>
      </c>
      <c r="C3" t="s">
        <v>114</v>
      </c>
      <c r="D3" t="s">
        <v>115</v>
      </c>
      <c r="E3" t="s">
        <v>41</v>
      </c>
      <c r="F3" t="s">
        <v>116</v>
      </c>
      <c r="G3" t="s">
        <v>117</v>
      </c>
      <c r="H3" t="s">
        <v>118</v>
      </c>
      <c r="I3" t="s">
        <v>119</v>
      </c>
      <c r="J3" t="s">
        <v>45</v>
      </c>
      <c r="K3" t="s">
        <v>45</v>
      </c>
      <c r="L3" t="s">
        <v>102</v>
      </c>
      <c r="M3" t="s">
        <v>120</v>
      </c>
      <c r="N3" t="s">
        <v>51</v>
      </c>
      <c r="O3" s="141" t="s">
        <v>121</v>
      </c>
      <c r="P3" t="s">
        <v>105</v>
      </c>
      <c r="Q3" t="s">
        <v>105</v>
      </c>
      <c r="R3" t="s">
        <v>105</v>
      </c>
      <c r="S3" t="s">
        <v>52</v>
      </c>
      <c r="T3" t="s">
        <v>122</v>
      </c>
      <c r="U3" t="s">
        <v>123</v>
      </c>
      <c r="V3" s="137">
        <v>1E-4</v>
      </c>
      <c r="W3" s="137">
        <v>5.7500000000000002E-2</v>
      </c>
      <c r="X3" t="s">
        <v>108</v>
      </c>
      <c r="Y3" t="s">
        <v>51</v>
      </c>
      <c r="Z3" t="s">
        <v>101</v>
      </c>
      <c r="AA3" t="s">
        <v>124</v>
      </c>
      <c r="AB3" s="141" t="s">
        <v>125</v>
      </c>
      <c r="AD3" s="133">
        <v>308333.33</v>
      </c>
      <c r="AE3" s="135">
        <v>1</v>
      </c>
      <c r="AF3" s="139">
        <v>0</v>
      </c>
      <c r="AG3" s="133">
        <v>0</v>
      </c>
      <c r="AJ3" t="s">
        <v>113</v>
      </c>
      <c r="AK3" s="137">
        <v>5.9782869907077703E-10</v>
      </c>
      <c r="AL3" s="137">
        <v>3.9675197247281499E-12</v>
      </c>
    </row>
    <row r="4" spans="1:38">
      <c r="A4">
        <v>423</v>
      </c>
      <c r="B4">
        <v>423</v>
      </c>
      <c r="C4" t="s">
        <v>126</v>
      </c>
      <c r="D4" t="s">
        <v>127</v>
      </c>
      <c r="E4" t="s">
        <v>41</v>
      </c>
      <c r="F4" t="s">
        <v>128</v>
      </c>
      <c r="G4" t="s">
        <v>129</v>
      </c>
      <c r="H4" t="s">
        <v>44</v>
      </c>
      <c r="I4" t="s">
        <v>130</v>
      </c>
      <c r="J4" t="s">
        <v>45</v>
      </c>
      <c r="K4" t="s">
        <v>45</v>
      </c>
      <c r="L4" t="s">
        <v>102</v>
      </c>
      <c r="M4" t="s">
        <v>131</v>
      </c>
      <c r="N4" t="s">
        <v>51</v>
      </c>
      <c r="O4" s="141" t="s">
        <v>121</v>
      </c>
      <c r="P4" t="s">
        <v>132</v>
      </c>
      <c r="Q4" t="s">
        <v>133</v>
      </c>
      <c r="R4" t="s">
        <v>134</v>
      </c>
      <c r="S4" t="s">
        <v>52</v>
      </c>
      <c r="T4" t="s">
        <v>135</v>
      </c>
      <c r="U4" t="s">
        <v>136</v>
      </c>
      <c r="V4" s="137">
        <v>5.16E-2</v>
      </c>
      <c r="W4" s="137">
        <v>4.5999999999999999E-2</v>
      </c>
      <c r="X4" t="s">
        <v>108</v>
      </c>
      <c r="Y4" t="s">
        <v>51</v>
      </c>
      <c r="Z4" t="s">
        <v>137</v>
      </c>
      <c r="AA4" t="s">
        <v>124</v>
      </c>
      <c r="AB4" s="141" t="s">
        <v>138</v>
      </c>
      <c r="AD4" s="133">
        <v>2279999.9900000002</v>
      </c>
      <c r="AE4" s="135">
        <v>1</v>
      </c>
      <c r="AF4" s="139">
        <v>100.38</v>
      </c>
      <c r="AG4" s="133">
        <v>2288.6640000000002</v>
      </c>
      <c r="AJ4" t="s">
        <v>113</v>
      </c>
      <c r="AK4" s="137">
        <v>0.44374995584457799</v>
      </c>
      <c r="AL4" s="137">
        <v>2.9449685259291501E-3</v>
      </c>
    </row>
    <row r="5" spans="1:38">
      <c r="A5">
        <v>423</v>
      </c>
      <c r="B5">
        <v>423</v>
      </c>
      <c r="C5" t="s">
        <v>139</v>
      </c>
      <c r="D5" t="s">
        <v>140</v>
      </c>
      <c r="E5" t="s">
        <v>141</v>
      </c>
      <c r="F5" t="s">
        <v>142</v>
      </c>
      <c r="G5" t="s">
        <v>143</v>
      </c>
      <c r="H5" t="s">
        <v>44</v>
      </c>
      <c r="I5" t="s">
        <v>130</v>
      </c>
      <c r="J5" t="s">
        <v>45</v>
      </c>
      <c r="K5" t="s">
        <v>45</v>
      </c>
      <c r="L5" t="s">
        <v>102</v>
      </c>
      <c r="M5" t="s">
        <v>131</v>
      </c>
      <c r="N5" t="s">
        <v>51</v>
      </c>
      <c r="O5" s="141" t="s">
        <v>144</v>
      </c>
      <c r="P5" t="s">
        <v>145</v>
      </c>
      <c r="Q5" t="s">
        <v>146</v>
      </c>
      <c r="R5" t="s">
        <v>134</v>
      </c>
      <c r="S5" t="s">
        <v>52</v>
      </c>
      <c r="T5" t="s">
        <v>147</v>
      </c>
      <c r="U5" t="s">
        <v>148</v>
      </c>
      <c r="V5" s="137">
        <v>4.7899999999999998E-2</v>
      </c>
      <c r="W5" s="137">
        <v>2.86E-2</v>
      </c>
      <c r="X5" t="s">
        <v>108</v>
      </c>
      <c r="Y5" t="s">
        <v>51</v>
      </c>
      <c r="Z5" t="s">
        <v>137</v>
      </c>
      <c r="AA5" t="s">
        <v>124</v>
      </c>
      <c r="AB5" s="141" t="s">
        <v>138</v>
      </c>
      <c r="AD5" s="133">
        <v>307714.40999999997</v>
      </c>
      <c r="AE5" s="135">
        <v>1</v>
      </c>
      <c r="AF5" s="139">
        <v>97.54</v>
      </c>
      <c r="AG5" s="133">
        <v>300.14499999999998</v>
      </c>
      <c r="AJ5" t="s">
        <v>113</v>
      </c>
      <c r="AK5" s="137">
        <v>5.81951607315392E-2</v>
      </c>
      <c r="AL5" s="137">
        <v>3.8621506201523401E-4</v>
      </c>
    </row>
    <row r="6" spans="1:38">
      <c r="A6">
        <v>423</v>
      </c>
      <c r="B6">
        <v>423</v>
      </c>
      <c r="C6" t="s">
        <v>149</v>
      </c>
      <c r="D6" t="s">
        <v>150</v>
      </c>
      <c r="E6" t="s">
        <v>41</v>
      </c>
      <c r="F6" t="s">
        <v>151</v>
      </c>
      <c r="G6" t="s">
        <v>152</v>
      </c>
      <c r="H6" t="s">
        <v>44</v>
      </c>
      <c r="I6" t="s">
        <v>130</v>
      </c>
      <c r="J6" t="s">
        <v>45</v>
      </c>
      <c r="K6" t="s">
        <v>45</v>
      </c>
      <c r="L6" t="s">
        <v>102</v>
      </c>
      <c r="M6" t="s">
        <v>131</v>
      </c>
      <c r="N6" t="s">
        <v>51</v>
      </c>
      <c r="O6" s="141" t="s">
        <v>153</v>
      </c>
      <c r="P6" t="s">
        <v>132</v>
      </c>
      <c r="Q6" t="s">
        <v>133</v>
      </c>
      <c r="R6" t="s">
        <v>134</v>
      </c>
      <c r="S6" t="s">
        <v>52</v>
      </c>
      <c r="T6" t="s">
        <v>154</v>
      </c>
      <c r="U6" t="s">
        <v>155</v>
      </c>
      <c r="V6" s="137">
        <v>5.1299999999999998E-2</v>
      </c>
      <c r="W6" s="137">
        <v>4.4699999999999997E-2</v>
      </c>
      <c r="X6" t="s">
        <v>108</v>
      </c>
      <c r="Y6" t="s">
        <v>51</v>
      </c>
      <c r="Z6" t="s">
        <v>137</v>
      </c>
      <c r="AA6" t="s">
        <v>124</v>
      </c>
      <c r="AB6" s="141" t="s">
        <v>138</v>
      </c>
      <c r="AD6" s="133">
        <v>1679313.55</v>
      </c>
      <c r="AE6" s="135">
        <v>1</v>
      </c>
      <c r="AF6" s="139">
        <v>100.47</v>
      </c>
      <c r="AG6" s="133">
        <v>1687.2059999999999</v>
      </c>
      <c r="AJ6" t="s">
        <v>113</v>
      </c>
      <c r="AK6" s="137">
        <v>0.32713309376984701</v>
      </c>
      <c r="AL6" s="137">
        <v>2.1710349539267502E-3</v>
      </c>
    </row>
    <row r="7" spans="1:38">
      <c r="A7">
        <v>423</v>
      </c>
      <c r="B7">
        <v>423</v>
      </c>
      <c r="C7" t="s">
        <v>156</v>
      </c>
      <c r="D7" t="s">
        <v>157</v>
      </c>
      <c r="E7" t="s">
        <v>41</v>
      </c>
      <c r="F7" t="s">
        <v>158</v>
      </c>
      <c r="G7" t="s">
        <v>159</v>
      </c>
      <c r="H7" t="s">
        <v>44</v>
      </c>
      <c r="I7" t="s">
        <v>130</v>
      </c>
      <c r="J7" t="s">
        <v>45</v>
      </c>
      <c r="K7" t="s">
        <v>45</v>
      </c>
      <c r="L7" t="s">
        <v>102</v>
      </c>
      <c r="M7" t="s">
        <v>58</v>
      </c>
      <c r="N7" t="s">
        <v>51</v>
      </c>
      <c r="O7" s="141" t="s">
        <v>121</v>
      </c>
      <c r="P7" t="s">
        <v>160</v>
      </c>
      <c r="Q7" t="s">
        <v>161</v>
      </c>
      <c r="R7" t="s">
        <v>134</v>
      </c>
      <c r="S7" t="s">
        <v>52</v>
      </c>
      <c r="T7" t="s">
        <v>162</v>
      </c>
      <c r="U7" t="s">
        <v>155</v>
      </c>
      <c r="V7" s="137">
        <v>4.5199999999999997E-2</v>
      </c>
      <c r="W7" s="137">
        <v>3.1E-2</v>
      </c>
      <c r="X7" t="s">
        <v>108</v>
      </c>
      <c r="Y7" t="s">
        <v>51</v>
      </c>
      <c r="Z7" t="s">
        <v>137</v>
      </c>
      <c r="AA7" t="s">
        <v>124</v>
      </c>
      <c r="AB7" s="141" t="s">
        <v>138</v>
      </c>
      <c r="AD7" s="133">
        <v>890262.79</v>
      </c>
      <c r="AE7" s="135">
        <v>1</v>
      </c>
      <c r="AF7" s="139">
        <v>99.02</v>
      </c>
      <c r="AG7" s="133">
        <v>881.53800000000001</v>
      </c>
      <c r="AJ7" t="s">
        <v>113</v>
      </c>
      <c r="AK7" s="137">
        <v>0.17092178910731701</v>
      </c>
      <c r="AL7" s="137">
        <v>1.1343309056978199E-3</v>
      </c>
    </row>
    <row r="8" spans="1:38">
      <c r="A8">
        <v>423</v>
      </c>
      <c r="B8">
        <v>423</v>
      </c>
      <c r="C8" t="s">
        <v>163</v>
      </c>
      <c r="D8" t="s">
        <v>164</v>
      </c>
      <c r="E8" t="s">
        <v>41</v>
      </c>
      <c r="F8" t="s">
        <v>165</v>
      </c>
      <c r="G8" t="s">
        <v>166</v>
      </c>
      <c r="H8" t="s">
        <v>44</v>
      </c>
      <c r="I8" t="s">
        <v>130</v>
      </c>
      <c r="J8" t="s">
        <v>45</v>
      </c>
      <c r="K8" t="s">
        <v>45</v>
      </c>
      <c r="L8" t="s">
        <v>102</v>
      </c>
      <c r="M8" t="s">
        <v>167</v>
      </c>
      <c r="N8" t="s">
        <v>51</v>
      </c>
      <c r="O8" s="141" t="s">
        <v>168</v>
      </c>
      <c r="P8" t="s">
        <v>160</v>
      </c>
      <c r="Q8" t="s">
        <v>161</v>
      </c>
      <c r="R8" t="s">
        <v>134</v>
      </c>
      <c r="S8" t="s">
        <v>52</v>
      </c>
      <c r="T8" t="s">
        <v>169</v>
      </c>
      <c r="U8" t="s">
        <v>170</v>
      </c>
      <c r="V8" s="137">
        <v>5.1193</v>
      </c>
      <c r="W8" s="137">
        <v>0.06</v>
      </c>
      <c r="X8" t="s">
        <v>108</v>
      </c>
      <c r="Y8" t="s">
        <v>51</v>
      </c>
      <c r="Z8" t="s">
        <v>137</v>
      </c>
      <c r="AA8" t="s">
        <v>124</v>
      </c>
      <c r="AB8" s="141" t="s">
        <v>138</v>
      </c>
      <c r="AD8" s="133">
        <v>-0.02</v>
      </c>
      <c r="AE8" s="135">
        <v>1</v>
      </c>
      <c r="AF8" s="139">
        <v>101.47</v>
      </c>
      <c r="AG8" s="133">
        <v>0</v>
      </c>
      <c r="AJ8" t="s">
        <v>113</v>
      </c>
      <c r="AK8" s="137">
        <v>-3.9348115946279099E-9</v>
      </c>
      <c r="AL8" s="137">
        <v>-2.6113571728892599E-11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4"/>
  <sheetViews>
    <sheetView rightToLeft="1" workbookViewId="0"/>
  </sheetViews>
  <sheetFormatPr defaultColWidth="0" defaultRowHeight="14.25"/>
  <cols>
    <col min="1" max="26" width="11.625" customWidth="1"/>
    <col min="27" max="27" width="9" hidden="1" customWidth="1"/>
    <col min="28" max="16384" width="9" hidden="1"/>
  </cols>
  <sheetData>
    <row r="1" spans="1:26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60</v>
      </c>
      <c r="J1" s="14" t="s">
        <v>22</v>
      </c>
      <c r="K1" s="14" t="s">
        <v>23</v>
      </c>
      <c r="L1" s="14" t="s">
        <v>24</v>
      </c>
      <c r="M1" s="14" t="s">
        <v>27</v>
      </c>
      <c r="N1" s="14" t="s">
        <v>29</v>
      </c>
      <c r="O1" s="140" t="s">
        <v>79</v>
      </c>
      <c r="P1" s="14" t="s">
        <v>30</v>
      </c>
      <c r="Q1" s="14" t="s">
        <v>91</v>
      </c>
      <c r="R1" s="14" t="s">
        <v>92</v>
      </c>
      <c r="S1" s="140" t="s">
        <v>94</v>
      </c>
      <c r="T1" s="140" t="s">
        <v>95</v>
      </c>
      <c r="U1" s="14" t="s">
        <v>33</v>
      </c>
      <c r="V1" s="134" t="s">
        <v>34</v>
      </c>
      <c r="W1" s="138" t="s">
        <v>35</v>
      </c>
      <c r="X1" s="14" t="s">
        <v>36</v>
      </c>
      <c r="Y1" s="136" t="s">
        <v>37</v>
      </c>
      <c r="Z1" s="136" t="s">
        <v>38</v>
      </c>
    </row>
    <row r="2" spans="1:26">
      <c r="A2">
        <v>423</v>
      </c>
      <c r="B2">
        <v>423</v>
      </c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44</v>
      </c>
      <c r="I2" t="s">
        <v>176</v>
      </c>
      <c r="J2" t="s">
        <v>45</v>
      </c>
      <c r="K2" t="s">
        <v>69</v>
      </c>
      <c r="L2" t="s">
        <v>102</v>
      </c>
      <c r="M2" t="s">
        <v>177</v>
      </c>
      <c r="N2" t="s">
        <v>51</v>
      </c>
      <c r="O2" s="141" t="s">
        <v>178</v>
      </c>
      <c r="P2" t="s">
        <v>72</v>
      </c>
      <c r="Q2" t="s">
        <v>101</v>
      </c>
      <c r="R2" t="s">
        <v>124</v>
      </c>
      <c r="S2" s="141" t="s">
        <v>179</v>
      </c>
      <c r="U2" s="133">
        <v>123</v>
      </c>
      <c r="V2" s="135">
        <v>3.165</v>
      </c>
      <c r="W2" s="139">
        <v>186746</v>
      </c>
      <c r="X2" s="133">
        <v>726.99300000000005</v>
      </c>
      <c r="Y2" s="137">
        <v>0.99999999739835499</v>
      </c>
      <c r="Z2" s="137">
        <v>9.3546761072291597E-4</v>
      </c>
    </row>
    <row r="3" spans="1:26">
      <c r="A3">
        <v>423</v>
      </c>
      <c r="B3">
        <v>423</v>
      </c>
      <c r="C3" t="s">
        <v>180</v>
      </c>
      <c r="D3" t="s">
        <v>181</v>
      </c>
      <c r="E3" t="s">
        <v>41</v>
      </c>
      <c r="F3" t="s">
        <v>182</v>
      </c>
      <c r="G3" t="s">
        <v>183</v>
      </c>
      <c r="H3" t="s">
        <v>44</v>
      </c>
      <c r="I3" t="s">
        <v>176</v>
      </c>
      <c r="J3" t="s">
        <v>45</v>
      </c>
      <c r="K3" t="s">
        <v>45</v>
      </c>
      <c r="L3" t="s">
        <v>102</v>
      </c>
      <c r="M3" t="s">
        <v>131</v>
      </c>
      <c r="N3" t="s">
        <v>51</v>
      </c>
      <c r="O3" s="141" t="s">
        <v>121</v>
      </c>
      <c r="P3" t="s">
        <v>52</v>
      </c>
      <c r="Q3" t="s">
        <v>101</v>
      </c>
      <c r="R3" t="s">
        <v>111</v>
      </c>
      <c r="S3" s="141" t="s">
        <v>184</v>
      </c>
      <c r="U3" s="133">
        <v>9187.75</v>
      </c>
      <c r="V3" s="135">
        <v>1</v>
      </c>
      <c r="W3" s="139">
        <v>0</v>
      </c>
      <c r="X3" s="133">
        <v>0</v>
      </c>
      <c r="Y3" s="137">
        <v>1.26380198837311E-10</v>
      </c>
      <c r="Z3" s="137">
        <v>1.1822458295660401E-13</v>
      </c>
    </row>
    <row r="4" spans="1:26">
      <c r="A4">
        <v>423</v>
      </c>
      <c r="B4">
        <v>423</v>
      </c>
      <c r="C4" t="s">
        <v>185</v>
      </c>
      <c r="D4" t="s">
        <v>186</v>
      </c>
      <c r="E4" t="s">
        <v>118</v>
      </c>
      <c r="F4" t="s">
        <v>187</v>
      </c>
      <c r="G4" t="s">
        <v>188</v>
      </c>
      <c r="H4" t="s">
        <v>44</v>
      </c>
      <c r="I4" t="s">
        <v>176</v>
      </c>
      <c r="J4" t="s">
        <v>45</v>
      </c>
      <c r="K4" t="s">
        <v>45</v>
      </c>
      <c r="L4" t="s">
        <v>102</v>
      </c>
      <c r="M4" t="s">
        <v>177</v>
      </c>
      <c r="N4" t="s">
        <v>51</v>
      </c>
      <c r="O4" s="141" t="s">
        <v>189</v>
      </c>
      <c r="P4" t="s">
        <v>52</v>
      </c>
      <c r="Q4" t="s">
        <v>101</v>
      </c>
      <c r="R4" t="s">
        <v>124</v>
      </c>
      <c r="S4" s="141" t="s">
        <v>190</v>
      </c>
      <c r="U4" s="133">
        <v>179950</v>
      </c>
      <c r="V4" s="135">
        <v>1</v>
      </c>
      <c r="W4" s="139">
        <v>0</v>
      </c>
      <c r="X4" s="133">
        <v>0</v>
      </c>
      <c r="Y4" s="137">
        <v>2.4752650845717502E-9</v>
      </c>
      <c r="Z4" s="137">
        <v>2.31553032059438E-12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1048576" activePane="bottomRight" state="frozen"/>
      <selection pane="topRight" activeCell="F1" sqref="F1"/>
      <selection pane="bottomLeft" activeCell="A33" sqref="A33"/>
      <selection pane="bottomRight" activeCell="A23" sqref="A23"/>
    </sheetView>
  </sheetViews>
  <sheetFormatPr defaultColWidth="0" defaultRowHeight="12.75" zeroHeight="1"/>
  <cols>
    <col min="1" max="1" width="42.75" style="5" customWidth="1"/>
    <col min="2" max="4" width="13" style="6" customWidth="1"/>
    <col min="5" max="5" width="14" style="6" customWidth="1"/>
    <col min="6" max="6" width="2.375" style="5" hidden="1" customWidth="1"/>
    <col min="7" max="16384" width="2.375" style="5" hidden="1"/>
  </cols>
  <sheetData>
    <row r="1" spans="1:5" ht="18.75" customHeight="1">
      <c r="A1" s="30"/>
      <c r="B1" s="31"/>
      <c r="C1" s="93" t="s">
        <v>191</v>
      </c>
      <c r="D1" s="92"/>
      <c r="E1" s="31"/>
    </row>
    <row r="2" spans="1:5" ht="25.5">
      <c r="A2" s="31" t="s">
        <v>192</v>
      </c>
      <c r="B2" s="31" t="s">
        <v>36</v>
      </c>
      <c r="C2" s="31" t="s">
        <v>81</v>
      </c>
      <c r="D2" s="31" t="s">
        <v>82</v>
      </c>
      <c r="E2" s="31" t="s">
        <v>193</v>
      </c>
    </row>
    <row r="3" spans="1:5">
      <c r="A3" s="33" t="s">
        <v>194</v>
      </c>
      <c r="B3" s="146">
        <f>SUM('מזומנים ושווי מזומנים'!O:O)</f>
        <v>17810.147000000004</v>
      </c>
      <c r="C3" s="34"/>
      <c r="D3" s="34"/>
      <c r="E3" s="148">
        <f>SUM('מזומנים ושווי מזומנים'!O:O)/B30</f>
        <v>2.202254290812956E-2</v>
      </c>
    </row>
    <row r="4" spans="1:5">
      <c r="A4" s="33" t="s">
        <v>195</v>
      </c>
      <c r="B4" s="146">
        <f>SUM('איגרות חוב ממשלתיות'!U:U)</f>
        <v>191676.16700000002</v>
      </c>
      <c r="C4" s="34"/>
      <c r="D4" s="34"/>
      <c r="E4" s="148">
        <f>SUM('איגרות חוב ממשלתיות'!U:U)/B30</f>
        <v>0.23701076763843143</v>
      </c>
    </row>
    <row r="5" spans="1:5">
      <c r="A5" s="33" t="s">
        <v>196</v>
      </c>
      <c r="B5" s="146">
        <f>SUM('ניירות ערך מסחריים'!AD:AD)</f>
        <v>0</v>
      </c>
      <c r="C5" s="34"/>
      <c r="D5" s="34"/>
      <c r="E5" s="148">
        <f>SUM('ניירות ערך מסחריים'!AD:AD)/B30</f>
        <v>0</v>
      </c>
    </row>
    <row r="6" spans="1:5">
      <c r="A6" s="33" t="s">
        <v>197</v>
      </c>
      <c r="B6" s="146">
        <f>SUM('איגרות חוב'!AD:AD)</f>
        <v>111265.88999999997</v>
      </c>
      <c r="C6" s="34"/>
      <c r="D6" s="34"/>
      <c r="E6" s="148">
        <f>SUM('איגרות חוב'!AD:AD)/B30</f>
        <v>0.13758212308613862</v>
      </c>
    </row>
    <row r="7" spans="1:5">
      <c r="A7" s="33" t="s">
        <v>198</v>
      </c>
      <c r="B7" s="146">
        <f>SUM('מניות מבכ ויהש'!U:U)</f>
        <v>147666.59299999999</v>
      </c>
      <c r="C7" s="34"/>
      <c r="D7" s="34"/>
      <c r="E7" s="148">
        <f>SUM('מניות מבכ ויהש'!U:U)/B30</f>
        <v>0.18259219760734166</v>
      </c>
    </row>
    <row r="8" spans="1:5">
      <c r="A8" s="33" t="s">
        <v>199</v>
      </c>
      <c r="B8" s="146">
        <f>SUM('קרנות סל'!T:T)</f>
        <v>207239.83300000004</v>
      </c>
      <c r="C8" s="34"/>
      <c r="D8" s="34"/>
      <c r="E8" s="148">
        <f>SUM('קרנות סל'!T:T)/B30</f>
        <v>0.2562554994361419</v>
      </c>
    </row>
    <row r="9" spans="1:5">
      <c r="A9" s="33" t="s">
        <v>200</v>
      </c>
      <c r="B9" s="146">
        <f>SUM('קרנות נאמנות'!T:T)</f>
        <v>10464.450000000001</v>
      </c>
      <c r="C9" s="34"/>
      <c r="D9" s="34"/>
      <c r="E9" s="148">
        <f>SUM('קרנות נאמנות'!T:T)/B30</f>
        <v>1.293946642523368E-2</v>
      </c>
    </row>
    <row r="10" spans="1:5">
      <c r="A10" s="33" t="s">
        <v>201</v>
      </c>
      <c r="B10" s="146">
        <f>SUM('כתבי אופציה'!W:W)</f>
        <v>306.43299999999999</v>
      </c>
      <c r="C10" s="34"/>
      <c r="D10" s="34"/>
      <c r="E10" s="148">
        <f>SUM('כתבי אופציה'!W:W)/B30</f>
        <v>3.7890949979058926E-4</v>
      </c>
    </row>
    <row r="11" spans="1:5">
      <c r="A11" s="33" t="s">
        <v>202</v>
      </c>
      <c r="B11" s="146">
        <f>SUM(אופציות!V:V)</f>
        <v>0</v>
      </c>
      <c r="C11" s="34"/>
      <c r="D11" s="34"/>
      <c r="E11" s="148">
        <f>SUM(אופציות!V:V)/B30</f>
        <v>0</v>
      </c>
    </row>
    <row r="12" spans="1:5">
      <c r="A12" s="33" t="s">
        <v>203</v>
      </c>
      <c r="B12" s="146">
        <f>SUM('חוזים עתידיים'!R:R)</f>
        <v>-2213.65</v>
      </c>
      <c r="C12" s="34"/>
      <c r="D12" s="34"/>
      <c r="E12" s="148">
        <f>SUM('חוזים עתידיים'!R:R)/B30</f>
        <v>-2.7372150330135393E-3</v>
      </c>
    </row>
    <row r="13" spans="1:5">
      <c r="A13" s="33" t="s">
        <v>204</v>
      </c>
      <c r="B13" s="146">
        <f>SUM('מוצרים מובנים'!Z:Z)</f>
        <v>0</v>
      </c>
      <c r="C13" s="34"/>
      <c r="D13" s="34"/>
      <c r="E13" s="148">
        <f>SUM('מוצרים מובנים'!Z:Z)/B30</f>
        <v>0</v>
      </c>
    </row>
    <row r="14" spans="1:5">
      <c r="A14" s="33" t="s">
        <v>205</v>
      </c>
      <c r="B14" s="146">
        <f>SUM('לא סחיר איגרות חוב ממשלתיות'!U:U)</f>
        <v>0</v>
      </c>
      <c r="C14" s="34"/>
      <c r="D14" s="34"/>
      <c r="E14" s="148">
        <f>SUM('לא סחיר איגרות חוב ממשלתיות'!U:U)/B30</f>
        <v>0</v>
      </c>
    </row>
    <row r="15" spans="1:5">
      <c r="A15" s="33" t="s">
        <v>206</v>
      </c>
      <c r="B15" s="146">
        <f>SUM('לא סחיר איגרות חוב מיועדות'!N:N)</f>
        <v>0</v>
      </c>
      <c r="C15" s="34"/>
      <c r="D15" s="34"/>
      <c r="E15" s="148">
        <f>SUM('לא סחיר איגרות חוב מיועדות'!N:N)/B30</f>
        <v>0</v>
      </c>
    </row>
    <row r="16" spans="1:5" s="96" customFormat="1">
      <c r="A16" s="35" t="s">
        <v>207</v>
      </c>
      <c r="B16" s="146">
        <f>SUM('אפיק השקעה מובטח תשואה'!F:F)</f>
        <v>0</v>
      </c>
      <c r="C16" s="36"/>
      <c r="D16" s="36"/>
      <c r="E16" s="148">
        <f>SUM('אפיק השקעה מובטח תשואה'!F:F)/B30</f>
        <v>0</v>
      </c>
    </row>
    <row r="17" spans="1:5">
      <c r="A17" s="35" t="s">
        <v>208</v>
      </c>
      <c r="B17" s="146">
        <f>SUM('לא סחיר ניירות ערך מסחריים'!AI:AI)</f>
        <v>0</v>
      </c>
      <c r="C17" s="36"/>
      <c r="D17" s="36"/>
      <c r="E17" s="148">
        <f>SUM('לא סחיר ניירות ערך מסחריים'!AI:AI)/B30</f>
        <v>0</v>
      </c>
    </row>
    <row r="18" spans="1:5">
      <c r="A18" s="33" t="s">
        <v>209</v>
      </c>
      <c r="B18" s="146">
        <f>SUM('לא סחיר איגרות חוב'!AG:AG)</f>
        <v>5157.5529999999999</v>
      </c>
      <c r="C18" s="34"/>
      <c r="D18" s="34"/>
      <c r="E18" s="148">
        <f>SUM('לא סחיר איגרות חוב'!AG:AG)/B30</f>
        <v>6.3774000429896683E-3</v>
      </c>
    </row>
    <row r="19" spans="1:5">
      <c r="A19" s="33" t="s">
        <v>210</v>
      </c>
      <c r="B19" s="146">
        <f>SUM('לא סחיר מניות מבכ ויהש'!X:X)</f>
        <v>726.99300000000005</v>
      </c>
      <c r="C19" s="34"/>
      <c r="D19" s="34"/>
      <c r="E19" s="148">
        <f>SUM('לא סחיר מניות מבכ ויהש'!X:X)/B30</f>
        <v>8.9893893275613227E-4</v>
      </c>
    </row>
    <row r="20" spans="1:5">
      <c r="A20" s="33" t="s">
        <v>211</v>
      </c>
      <c r="B20" s="146">
        <f>SUM('קרנות השקעה'!W:W)</f>
        <v>100676.66399999998</v>
      </c>
      <c r="C20" s="34"/>
      <c r="D20" s="34"/>
      <c r="E20" s="148">
        <f>SUM('קרנות השקעה'!W:W)/B30</f>
        <v>0.12448836906216111</v>
      </c>
    </row>
    <row r="21" spans="1:5">
      <c r="A21" s="33" t="s">
        <v>212</v>
      </c>
      <c r="B21" s="146">
        <f>SUM('לא סחיר כתבי אופציה'!Z:Z)</f>
        <v>0</v>
      </c>
      <c r="C21" s="34"/>
      <c r="D21" s="34"/>
      <c r="E21" s="148">
        <f>SUM('לא סחיר כתבי אופציה'!Z:Z)/B30</f>
        <v>0</v>
      </c>
    </row>
    <row r="22" spans="1:5">
      <c r="A22" s="33" t="s">
        <v>213</v>
      </c>
      <c r="B22" s="146">
        <f>SUM('לא סחיר אופציות'!Z:Z)</f>
        <v>0</v>
      </c>
      <c r="C22" s="34"/>
      <c r="D22" s="34"/>
      <c r="E22" s="148">
        <f>SUM('לא סחיר אופציות'!Z:Z)/B30</f>
        <v>0</v>
      </c>
    </row>
    <row r="23" spans="1:5">
      <c r="A23" s="33" t="s">
        <v>214</v>
      </c>
      <c r="B23" s="146">
        <f>SUM('לא סחיר נגזרים אחרים'!R:R)</f>
        <v>641.76852000000008</v>
      </c>
      <c r="C23" s="34"/>
      <c r="D23" s="34"/>
      <c r="E23" s="148">
        <f>SUM('לא סחיר נגזרים אחרים'!R:R)/B30</f>
        <v>7.9355744614498702E-4</v>
      </c>
    </row>
    <row r="24" spans="1:5">
      <c r="A24" s="33" t="s">
        <v>215</v>
      </c>
      <c r="B24" s="146">
        <f>SUM(הלוואות!AT:AT)</f>
        <v>17348.241999999998</v>
      </c>
      <c r="C24" s="34"/>
      <c r="D24" s="34"/>
      <c r="E24" s="148">
        <f>SUM(הלוואות!AT:AT)/B30</f>
        <v>2.1451389695189785E-2</v>
      </c>
    </row>
    <row r="25" spans="1:5">
      <c r="A25" s="33" t="s">
        <v>216</v>
      </c>
      <c r="B25" s="146">
        <f>SUM('לא סחיר מוצרים מובנים'!AB:AB)</f>
        <v>0</v>
      </c>
      <c r="C25" s="34"/>
      <c r="D25" s="34"/>
      <c r="E25" s="148">
        <f>SUM('לא סחיר מוצרים מובנים'!AE:AE)/B30</f>
        <v>0</v>
      </c>
    </row>
    <row r="26" spans="1:5">
      <c r="A26" s="33" t="s">
        <v>217</v>
      </c>
      <c r="B26" s="146">
        <f>SUM('פיקדונות מעל 3 חודשים'!T:T)</f>
        <v>0</v>
      </c>
      <c r="C26" s="34"/>
      <c r="D26" s="34"/>
      <c r="E26" s="148">
        <f>SUM('פיקדונות מעל 3 חודשים'!T:T)/B30</f>
        <v>0</v>
      </c>
    </row>
    <row r="27" spans="1:5">
      <c r="A27" s="33" t="s">
        <v>218</v>
      </c>
      <c r="B27" s="146">
        <f>SUM('זכויות מקרקעין'!S:S)</f>
        <v>0</v>
      </c>
      <c r="C27" s="34"/>
      <c r="D27" s="34"/>
      <c r="E27" s="148">
        <f>SUM('זכויות מקרקעין'!S:S)/B30</f>
        <v>0</v>
      </c>
    </row>
    <row r="28" spans="1:5">
      <c r="A28" s="33" t="s">
        <v>219</v>
      </c>
      <c r="B28" s="146">
        <f>SUM('השקעה בחברות מוחזקות'!U:U)</f>
        <v>0</v>
      </c>
      <c r="C28" s="34"/>
      <c r="D28" s="34"/>
      <c r="E28" s="148">
        <f>SUM('השקעה בחברות מוחזקות'!U:U)/B30</f>
        <v>0</v>
      </c>
    </row>
    <row r="29" spans="1:5">
      <c r="A29" s="33" t="s">
        <v>220</v>
      </c>
      <c r="B29" s="147">
        <f>SUM('נכסים אחרים'!N:N)</f>
        <v>-43.62800000000005</v>
      </c>
      <c r="C29" s="126"/>
      <c r="D29" s="126"/>
      <c r="E29" s="149">
        <f>SUM('נכסים אחרים'!N:N)/B30</f>
        <v>-5.3946747435373625E-5</v>
      </c>
    </row>
    <row r="30" spans="1:5" ht="15">
      <c r="A30" s="32" t="s">
        <v>221</v>
      </c>
      <c r="B30" s="151">
        <f>IF(SUM(B3:B29)=0,0.0001,SUM(B3:B29))</f>
        <v>808723.45551999984</v>
      </c>
      <c r="C30" s="127">
        <f t="shared" ref="C30:D30" si="0">SUM(C3:C29)</f>
        <v>0</v>
      </c>
      <c r="D30" s="127">
        <f t="shared" si="0"/>
        <v>0</v>
      </c>
      <c r="E30" s="150">
        <f>SUM(E3:E29)</f>
        <v>1.0000000000000002</v>
      </c>
    </row>
    <row r="31" spans="1:5" s="96" customFormat="1">
      <c r="A31" s="35" t="s">
        <v>222</v>
      </c>
      <c r="B31" s="36"/>
      <c r="C31" s="36"/>
      <c r="D31" s="36"/>
      <c r="E31" s="36"/>
    </row>
    <row r="32" spans="1:5">
      <c r="A32" s="35" t="s">
        <v>223</v>
      </c>
      <c r="B32" s="146">
        <f>SUM('יתרות התחייבות להשקעה'!O:O)</f>
        <v>30099.372304977998</v>
      </c>
      <c r="C32" s="36"/>
      <c r="D32" s="36"/>
      <c r="E32" s="165">
        <f>SUM('יתרות התחייבות להשקעה'!O:O)</f>
        <v>30099.372304977998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42"/>
  <sheetViews>
    <sheetView rightToLeft="1" workbookViewId="0"/>
  </sheetViews>
  <sheetFormatPr defaultColWidth="0" defaultRowHeight="14.25"/>
  <cols>
    <col min="1" max="26" width="11.625" customWidth="1"/>
    <col min="27" max="27" width="9" hidden="1" customWidth="1"/>
    <col min="28" max="16384" width="9" hidden="1"/>
  </cols>
  <sheetData>
    <row r="1" spans="1:26" s="2" customFormat="1" ht="51">
      <c r="A1" s="14" t="s">
        <v>14</v>
      </c>
      <c r="B1" s="14" t="s">
        <v>15</v>
      </c>
      <c r="C1" s="14" t="s">
        <v>224</v>
      </c>
      <c r="D1" s="14" t="s">
        <v>225</v>
      </c>
      <c r="E1" s="14" t="s">
        <v>226</v>
      </c>
      <c r="F1" s="14" t="s">
        <v>227</v>
      </c>
      <c r="G1" s="14" t="s">
        <v>228</v>
      </c>
      <c r="H1" s="14" t="s">
        <v>229</v>
      </c>
      <c r="I1" s="14" t="s">
        <v>60</v>
      </c>
      <c r="J1" s="14" t="s">
        <v>230</v>
      </c>
      <c r="K1" s="14" t="s">
        <v>22</v>
      </c>
      <c r="L1" s="14" t="s">
        <v>231</v>
      </c>
      <c r="M1" s="14" t="s">
        <v>232</v>
      </c>
      <c r="N1" s="14" t="s">
        <v>23</v>
      </c>
      <c r="O1" s="14" t="s">
        <v>29</v>
      </c>
      <c r="P1" s="142" t="s">
        <v>79</v>
      </c>
      <c r="Q1" s="14" t="s">
        <v>30</v>
      </c>
      <c r="R1" s="14" t="s">
        <v>91</v>
      </c>
      <c r="S1" s="14" t="s">
        <v>92</v>
      </c>
      <c r="T1" s="140" t="s">
        <v>94</v>
      </c>
      <c r="U1" s="134" t="s">
        <v>34</v>
      </c>
      <c r="V1" s="97" t="s">
        <v>233</v>
      </c>
      <c r="W1" s="14" t="s">
        <v>36</v>
      </c>
      <c r="X1" s="136" t="s">
        <v>234</v>
      </c>
      <c r="Y1" s="136" t="s">
        <v>37</v>
      </c>
      <c r="Z1" s="136" t="s">
        <v>38</v>
      </c>
    </row>
    <row r="2" spans="1:26">
      <c r="A2">
        <v>423</v>
      </c>
      <c r="B2">
        <v>423</v>
      </c>
      <c r="C2" t="s">
        <v>235</v>
      </c>
      <c r="D2" t="s">
        <v>236</v>
      </c>
      <c r="E2" t="s">
        <v>141</v>
      </c>
      <c r="F2" t="s">
        <v>237</v>
      </c>
      <c r="G2">
        <v>400280519</v>
      </c>
      <c r="H2" t="s">
        <v>118</v>
      </c>
      <c r="I2" t="s">
        <v>238</v>
      </c>
      <c r="J2" t="s">
        <v>239</v>
      </c>
      <c r="K2" t="s">
        <v>45</v>
      </c>
      <c r="L2" t="s">
        <v>45</v>
      </c>
      <c r="M2" t="s">
        <v>45</v>
      </c>
      <c r="N2" t="s">
        <v>45</v>
      </c>
      <c r="O2" t="s">
        <v>51</v>
      </c>
      <c r="P2" s="141" t="s">
        <v>240</v>
      </c>
      <c r="Q2" t="s">
        <v>52</v>
      </c>
      <c r="R2" t="s">
        <v>241</v>
      </c>
      <c r="S2" t="s">
        <v>124</v>
      </c>
      <c r="T2" s="141" t="s">
        <v>242</v>
      </c>
      <c r="U2" s="135">
        <v>1</v>
      </c>
      <c r="V2" s="133">
        <v>4799.6499999999996</v>
      </c>
      <c r="W2" s="133">
        <v>4799.6499999999996</v>
      </c>
      <c r="X2" s="137">
        <v>0</v>
      </c>
      <c r="Y2" s="137">
        <v>4.7673906250780398E-2</v>
      </c>
      <c r="Z2" s="137">
        <v>6.1760126100456102E-3</v>
      </c>
    </row>
    <row r="3" spans="1:26">
      <c r="A3">
        <v>423</v>
      </c>
      <c r="B3">
        <v>423</v>
      </c>
      <c r="C3" t="s">
        <v>243</v>
      </c>
      <c r="D3" t="s">
        <v>244</v>
      </c>
      <c r="E3" t="s">
        <v>173</v>
      </c>
      <c r="F3" t="s">
        <v>245</v>
      </c>
      <c r="G3">
        <v>41311191</v>
      </c>
      <c r="H3" t="s">
        <v>118</v>
      </c>
      <c r="I3" t="s">
        <v>246</v>
      </c>
      <c r="J3" t="s">
        <v>247</v>
      </c>
      <c r="K3" t="s">
        <v>45</v>
      </c>
      <c r="L3" t="s">
        <v>45</v>
      </c>
      <c r="M3" t="s">
        <v>45</v>
      </c>
      <c r="N3" t="s">
        <v>45</v>
      </c>
      <c r="O3" t="s">
        <v>51</v>
      </c>
      <c r="P3" s="141" t="s">
        <v>248</v>
      </c>
      <c r="Q3" t="s">
        <v>52</v>
      </c>
      <c r="R3" t="s">
        <v>241</v>
      </c>
      <c r="S3" t="s">
        <v>111</v>
      </c>
      <c r="T3" s="141" t="s">
        <v>249</v>
      </c>
      <c r="U3" s="135">
        <v>1</v>
      </c>
      <c r="V3" s="133">
        <v>501.58499999999998</v>
      </c>
      <c r="W3" s="133">
        <v>501.58499999999998</v>
      </c>
      <c r="X3" s="137">
        <v>0</v>
      </c>
      <c r="Y3" s="137">
        <v>4.9821376875627604E-3</v>
      </c>
      <c r="Z3" s="137">
        <v>6.4542110355950502E-4</v>
      </c>
    </row>
    <row r="4" spans="1:26">
      <c r="A4">
        <v>423</v>
      </c>
      <c r="B4">
        <v>423</v>
      </c>
      <c r="C4" t="s">
        <v>250</v>
      </c>
      <c r="D4" t="s">
        <v>251</v>
      </c>
      <c r="E4" t="s">
        <v>173</v>
      </c>
      <c r="F4" t="s">
        <v>252</v>
      </c>
      <c r="G4">
        <v>41311192</v>
      </c>
      <c r="H4" t="s">
        <v>118</v>
      </c>
      <c r="I4" t="s">
        <v>246</v>
      </c>
      <c r="J4" t="s">
        <v>247</v>
      </c>
      <c r="K4" t="s">
        <v>45</v>
      </c>
      <c r="L4" t="s">
        <v>45</v>
      </c>
      <c r="M4" t="s">
        <v>45</v>
      </c>
      <c r="N4" t="s">
        <v>45</v>
      </c>
      <c r="O4" t="s">
        <v>51</v>
      </c>
      <c r="P4" s="141" t="s">
        <v>253</v>
      </c>
      <c r="Q4" t="s">
        <v>52</v>
      </c>
      <c r="R4" t="s">
        <v>241</v>
      </c>
      <c r="S4" t="s">
        <v>111</v>
      </c>
      <c r="T4" s="141" t="s">
        <v>138</v>
      </c>
      <c r="U4" s="135">
        <v>1</v>
      </c>
      <c r="V4" s="133">
        <v>2403.8850000000002</v>
      </c>
      <c r="W4" s="133">
        <v>2403.8850000000002</v>
      </c>
      <c r="X4" s="137">
        <v>0</v>
      </c>
      <c r="Y4" s="137">
        <v>2.3877286095349001E-2</v>
      </c>
      <c r="Z4" s="137">
        <v>3.0932313211932002E-3</v>
      </c>
    </row>
    <row r="5" spans="1:26">
      <c r="A5">
        <v>423</v>
      </c>
      <c r="B5">
        <v>423</v>
      </c>
      <c r="C5" t="s">
        <v>254</v>
      </c>
      <c r="D5" t="s">
        <v>255</v>
      </c>
      <c r="E5" t="s">
        <v>41</v>
      </c>
      <c r="F5" t="s">
        <v>254</v>
      </c>
      <c r="G5">
        <v>403005302</v>
      </c>
      <c r="H5" t="s">
        <v>118</v>
      </c>
      <c r="I5" t="s">
        <v>246</v>
      </c>
      <c r="J5" t="s">
        <v>256</v>
      </c>
      <c r="K5" t="s">
        <v>45</v>
      </c>
      <c r="L5" t="s">
        <v>45</v>
      </c>
      <c r="M5" t="s">
        <v>45</v>
      </c>
      <c r="N5" t="s">
        <v>45</v>
      </c>
      <c r="O5" t="s">
        <v>51</v>
      </c>
      <c r="P5" s="141" t="s">
        <v>257</v>
      </c>
      <c r="Q5" t="s">
        <v>52</v>
      </c>
      <c r="R5" t="s">
        <v>241</v>
      </c>
      <c r="S5" t="s">
        <v>124</v>
      </c>
      <c r="T5" s="141" t="s">
        <v>138</v>
      </c>
      <c r="U5" s="135">
        <v>1</v>
      </c>
      <c r="V5" s="133">
        <v>1993.6320000000001</v>
      </c>
      <c r="W5" s="133">
        <v>1993.6320000000001</v>
      </c>
      <c r="X5" s="137">
        <v>0</v>
      </c>
      <c r="Y5" s="137">
        <v>1.9802328323473201E-2</v>
      </c>
      <c r="Z5" s="137">
        <v>2.5653326746648102E-3</v>
      </c>
    </row>
    <row r="6" spans="1:26">
      <c r="A6">
        <v>423</v>
      </c>
      <c r="B6">
        <v>423</v>
      </c>
      <c r="C6" t="s">
        <v>258</v>
      </c>
      <c r="D6" t="s">
        <v>259</v>
      </c>
      <c r="E6" t="s">
        <v>41</v>
      </c>
      <c r="F6" t="s">
        <v>260</v>
      </c>
      <c r="G6">
        <v>29992058</v>
      </c>
      <c r="H6" t="s">
        <v>118</v>
      </c>
      <c r="I6" t="s">
        <v>238</v>
      </c>
      <c r="J6" t="s">
        <v>239</v>
      </c>
      <c r="K6" t="s">
        <v>45</v>
      </c>
      <c r="L6" t="s">
        <v>45</v>
      </c>
      <c r="M6" t="s">
        <v>45</v>
      </c>
      <c r="N6" t="s">
        <v>45</v>
      </c>
      <c r="O6" t="s">
        <v>51</v>
      </c>
      <c r="P6" s="141" t="s">
        <v>261</v>
      </c>
      <c r="Q6" t="s">
        <v>52</v>
      </c>
      <c r="R6" t="s">
        <v>241</v>
      </c>
      <c r="S6" t="s">
        <v>124</v>
      </c>
      <c r="T6" s="141" t="s">
        <v>262</v>
      </c>
      <c r="U6" s="135">
        <v>1</v>
      </c>
      <c r="V6" s="133">
        <v>14686.834999999999</v>
      </c>
      <c r="W6" s="133">
        <v>14686.834999999999</v>
      </c>
      <c r="X6" s="137">
        <v>0</v>
      </c>
      <c r="Y6" s="137">
        <v>0.14588122290142899</v>
      </c>
      <c r="Z6" s="137">
        <v>1.8898478078736201E-2</v>
      </c>
    </row>
    <row r="7" spans="1:26">
      <c r="A7">
        <v>423</v>
      </c>
      <c r="B7">
        <v>423</v>
      </c>
      <c r="C7" t="s">
        <v>263</v>
      </c>
      <c r="D7" t="s">
        <v>264</v>
      </c>
      <c r="E7" t="s">
        <v>64</v>
      </c>
      <c r="F7" t="s">
        <v>265</v>
      </c>
      <c r="G7">
        <v>400280518</v>
      </c>
      <c r="H7" t="s">
        <v>118</v>
      </c>
      <c r="I7" t="s">
        <v>238</v>
      </c>
      <c r="J7" t="s">
        <v>239</v>
      </c>
      <c r="K7" t="s">
        <v>45</v>
      </c>
      <c r="L7" t="s">
        <v>266</v>
      </c>
      <c r="M7" t="s">
        <v>45</v>
      </c>
      <c r="N7" t="s">
        <v>45</v>
      </c>
      <c r="O7" t="s">
        <v>51</v>
      </c>
      <c r="P7" s="141" t="s">
        <v>267</v>
      </c>
      <c r="Q7" t="s">
        <v>52</v>
      </c>
      <c r="R7" t="s">
        <v>241</v>
      </c>
      <c r="S7" t="s">
        <v>124</v>
      </c>
      <c r="T7" s="141" t="s">
        <v>170</v>
      </c>
      <c r="U7" s="135">
        <v>1</v>
      </c>
      <c r="V7" s="133">
        <v>2877.875</v>
      </c>
      <c r="W7" s="133">
        <v>2877.875</v>
      </c>
      <c r="X7" s="137">
        <v>0</v>
      </c>
      <c r="Y7" s="137">
        <v>2.85853190020013E-2</v>
      </c>
      <c r="Z7" s="137">
        <v>3.7031429665079401E-3</v>
      </c>
    </row>
    <row r="8" spans="1:26">
      <c r="A8">
        <v>423</v>
      </c>
      <c r="B8">
        <v>423</v>
      </c>
      <c r="C8" t="s">
        <v>268</v>
      </c>
      <c r="D8" t="s">
        <v>269</v>
      </c>
      <c r="E8" t="s">
        <v>141</v>
      </c>
      <c r="F8" t="s">
        <v>270</v>
      </c>
      <c r="G8">
        <v>40004121</v>
      </c>
      <c r="H8" t="s">
        <v>118</v>
      </c>
      <c r="I8" t="s">
        <v>246</v>
      </c>
      <c r="J8" t="s">
        <v>271</v>
      </c>
      <c r="K8" t="s">
        <v>45</v>
      </c>
      <c r="L8" t="s">
        <v>45</v>
      </c>
      <c r="M8" t="s">
        <v>45</v>
      </c>
      <c r="N8" t="s">
        <v>45</v>
      </c>
      <c r="O8" t="s">
        <v>51</v>
      </c>
      <c r="P8" s="141" t="s">
        <v>261</v>
      </c>
      <c r="Q8" t="s">
        <v>52</v>
      </c>
      <c r="R8" t="s">
        <v>241</v>
      </c>
      <c r="S8" t="s">
        <v>124</v>
      </c>
      <c r="T8" s="141" t="s">
        <v>138</v>
      </c>
      <c r="U8" s="135">
        <v>1</v>
      </c>
      <c r="V8" s="133">
        <v>1946.68</v>
      </c>
      <c r="W8" s="133">
        <v>1946.68</v>
      </c>
      <c r="X8" s="137">
        <v>0</v>
      </c>
      <c r="Y8" s="137">
        <v>1.93359644810575E-2</v>
      </c>
      <c r="Z8" s="137">
        <v>2.5049166274360001E-3</v>
      </c>
    </row>
    <row r="9" spans="1:26">
      <c r="A9">
        <v>423</v>
      </c>
      <c r="B9">
        <v>423</v>
      </c>
      <c r="C9" t="s">
        <v>272</v>
      </c>
      <c r="D9" t="s">
        <v>273</v>
      </c>
      <c r="E9" t="s">
        <v>141</v>
      </c>
      <c r="F9" t="s">
        <v>274</v>
      </c>
      <c r="G9">
        <v>402107162</v>
      </c>
      <c r="H9" t="s">
        <v>118</v>
      </c>
      <c r="I9" t="s">
        <v>246</v>
      </c>
      <c r="J9" t="s">
        <v>256</v>
      </c>
      <c r="K9" t="s">
        <v>45</v>
      </c>
      <c r="L9" t="s">
        <v>45</v>
      </c>
      <c r="M9" t="s">
        <v>45</v>
      </c>
      <c r="N9" t="s">
        <v>45</v>
      </c>
      <c r="O9" t="s">
        <v>51</v>
      </c>
      <c r="P9" s="141" t="s">
        <v>275</v>
      </c>
      <c r="Q9" t="s">
        <v>72</v>
      </c>
      <c r="R9" t="s">
        <v>241</v>
      </c>
      <c r="S9" t="s">
        <v>124</v>
      </c>
      <c r="T9" s="141" t="s">
        <v>276</v>
      </c>
      <c r="U9" s="135">
        <v>3.165</v>
      </c>
      <c r="V9" s="133">
        <v>2877.5430000000001</v>
      </c>
      <c r="W9" s="133">
        <v>9107.4240000000009</v>
      </c>
      <c r="X9" s="137">
        <v>0</v>
      </c>
      <c r="Y9" s="137">
        <v>9.0462117485158394E-2</v>
      </c>
      <c r="Z9" s="137">
        <v>1.17190979774312E-2</v>
      </c>
    </row>
    <row r="10" spans="1:26">
      <c r="A10">
        <v>423</v>
      </c>
      <c r="B10">
        <v>423</v>
      </c>
      <c r="C10" t="s">
        <v>277</v>
      </c>
      <c r="D10" t="s">
        <v>278</v>
      </c>
      <c r="E10" t="s">
        <v>141</v>
      </c>
      <c r="F10" t="s">
        <v>279</v>
      </c>
      <c r="G10">
        <v>400409171</v>
      </c>
      <c r="H10" t="s">
        <v>118</v>
      </c>
      <c r="I10" t="s">
        <v>246</v>
      </c>
      <c r="J10" t="s">
        <v>280</v>
      </c>
      <c r="K10" t="s">
        <v>45</v>
      </c>
      <c r="L10" t="s">
        <v>45</v>
      </c>
      <c r="M10" t="s">
        <v>45</v>
      </c>
      <c r="N10" t="s">
        <v>45</v>
      </c>
      <c r="O10" t="s">
        <v>51</v>
      </c>
      <c r="P10" s="141" t="s">
        <v>281</v>
      </c>
      <c r="Q10" t="s">
        <v>52</v>
      </c>
      <c r="R10" t="s">
        <v>241</v>
      </c>
      <c r="S10" t="s">
        <v>111</v>
      </c>
      <c r="T10" s="141" t="s">
        <v>276</v>
      </c>
      <c r="U10" s="135">
        <v>1</v>
      </c>
      <c r="V10" s="133">
        <v>904.65499999999997</v>
      </c>
      <c r="W10" s="133">
        <v>904.65499999999997</v>
      </c>
      <c r="X10" s="137">
        <v>0</v>
      </c>
      <c r="Y10" s="137">
        <v>8.9857453376640806E-3</v>
      </c>
      <c r="Z10" s="137">
        <v>1.16407655425054E-3</v>
      </c>
    </row>
    <row r="11" spans="1:26">
      <c r="A11">
        <v>423</v>
      </c>
      <c r="B11">
        <v>423</v>
      </c>
      <c r="C11" t="s">
        <v>282</v>
      </c>
      <c r="D11" t="s">
        <v>283</v>
      </c>
      <c r="E11" t="s">
        <v>41</v>
      </c>
      <c r="F11" t="s">
        <v>284</v>
      </c>
      <c r="G11">
        <v>400280517</v>
      </c>
      <c r="H11" t="s">
        <v>118</v>
      </c>
      <c r="I11" t="s">
        <v>238</v>
      </c>
      <c r="J11" t="s">
        <v>239</v>
      </c>
      <c r="K11" t="s">
        <v>45</v>
      </c>
      <c r="L11" t="s">
        <v>45</v>
      </c>
      <c r="M11" t="s">
        <v>45</v>
      </c>
      <c r="N11" t="s">
        <v>45</v>
      </c>
      <c r="O11" t="s">
        <v>51</v>
      </c>
      <c r="P11" s="141" t="s">
        <v>285</v>
      </c>
      <c r="Q11" t="s">
        <v>52</v>
      </c>
      <c r="R11" t="s">
        <v>241</v>
      </c>
      <c r="S11" t="s">
        <v>124</v>
      </c>
      <c r="T11" s="141" t="s">
        <v>286</v>
      </c>
      <c r="U11" s="135">
        <v>1</v>
      </c>
      <c r="V11" s="133">
        <v>10941.467000000001</v>
      </c>
      <c r="W11" s="133">
        <v>10941.467000000001</v>
      </c>
      <c r="X11" s="137">
        <v>0</v>
      </c>
      <c r="Y11" s="137">
        <v>0.108679276941879</v>
      </c>
      <c r="Z11" s="137">
        <v>1.4079076745105199E-2</v>
      </c>
    </row>
    <row r="12" spans="1:26">
      <c r="A12">
        <v>423</v>
      </c>
      <c r="B12">
        <v>423</v>
      </c>
      <c r="C12" t="s">
        <v>277</v>
      </c>
      <c r="D12" t="s">
        <v>278</v>
      </c>
      <c r="E12" t="s">
        <v>141</v>
      </c>
      <c r="F12" t="s">
        <v>287</v>
      </c>
      <c r="G12">
        <v>400080117</v>
      </c>
      <c r="H12" t="s">
        <v>118</v>
      </c>
      <c r="I12" t="s">
        <v>246</v>
      </c>
      <c r="J12" t="s">
        <v>280</v>
      </c>
      <c r="K12" t="s">
        <v>45</v>
      </c>
      <c r="L12" t="s">
        <v>45</v>
      </c>
      <c r="M12" t="s">
        <v>45</v>
      </c>
      <c r="N12" t="s">
        <v>45</v>
      </c>
      <c r="O12" t="s">
        <v>51</v>
      </c>
      <c r="P12" s="141" t="s">
        <v>288</v>
      </c>
      <c r="Q12" t="s">
        <v>52</v>
      </c>
      <c r="R12" t="s">
        <v>241</v>
      </c>
      <c r="S12" t="s">
        <v>111</v>
      </c>
      <c r="T12" s="141" t="s">
        <v>276</v>
      </c>
      <c r="U12" s="135">
        <v>1</v>
      </c>
      <c r="V12" s="133">
        <v>1289.115</v>
      </c>
      <c r="W12" s="133">
        <v>1289.115</v>
      </c>
      <c r="X12" s="137">
        <v>0</v>
      </c>
      <c r="Y12" s="137">
        <v>1.28045070936148E-2</v>
      </c>
      <c r="Z12" s="137">
        <v>1.6587857697163001E-3</v>
      </c>
    </row>
    <row r="13" spans="1:26">
      <c r="A13">
        <v>423</v>
      </c>
      <c r="B13">
        <v>423</v>
      </c>
      <c r="C13" t="s">
        <v>289</v>
      </c>
      <c r="D13" t="s">
        <v>290</v>
      </c>
      <c r="E13" t="s">
        <v>41</v>
      </c>
      <c r="F13" t="s">
        <v>291</v>
      </c>
      <c r="G13">
        <v>400141020</v>
      </c>
      <c r="H13" t="s">
        <v>118</v>
      </c>
      <c r="I13" t="s">
        <v>292</v>
      </c>
      <c r="J13" t="s">
        <v>293</v>
      </c>
      <c r="K13" t="s">
        <v>45</v>
      </c>
      <c r="L13" t="s">
        <v>45</v>
      </c>
      <c r="M13" t="s">
        <v>45</v>
      </c>
      <c r="N13" t="s">
        <v>45</v>
      </c>
      <c r="O13" t="s">
        <v>51</v>
      </c>
      <c r="P13" s="141" t="s">
        <v>294</v>
      </c>
      <c r="Q13" t="s">
        <v>72</v>
      </c>
      <c r="R13" t="s">
        <v>241</v>
      </c>
      <c r="S13" t="s">
        <v>111</v>
      </c>
      <c r="T13" s="141" t="s">
        <v>295</v>
      </c>
      <c r="U13" s="135">
        <v>3.165</v>
      </c>
      <c r="V13" s="133">
        <v>505.01600000000002</v>
      </c>
      <c r="W13" s="133">
        <v>1598.377</v>
      </c>
      <c r="X13" s="137">
        <v>0</v>
      </c>
      <c r="Y13" s="137">
        <v>1.58763396479411E-2</v>
      </c>
      <c r="Z13" s="137">
        <v>2.0567325310257398E-3</v>
      </c>
    </row>
    <row r="14" spans="1:26">
      <c r="A14">
        <v>423</v>
      </c>
      <c r="B14">
        <v>423</v>
      </c>
      <c r="C14" t="s">
        <v>296</v>
      </c>
      <c r="D14" t="s">
        <v>297</v>
      </c>
      <c r="E14" t="s">
        <v>173</v>
      </c>
      <c r="F14" t="s">
        <v>298</v>
      </c>
      <c r="G14">
        <v>403005291</v>
      </c>
      <c r="H14" t="s">
        <v>118</v>
      </c>
      <c r="I14" t="s">
        <v>246</v>
      </c>
      <c r="J14" t="s">
        <v>299</v>
      </c>
      <c r="K14" t="s">
        <v>68</v>
      </c>
      <c r="L14" t="s">
        <v>69</v>
      </c>
      <c r="M14" t="s">
        <v>69</v>
      </c>
      <c r="N14" t="s">
        <v>69</v>
      </c>
      <c r="O14" t="s">
        <v>51</v>
      </c>
      <c r="P14" s="141" t="s">
        <v>300</v>
      </c>
      <c r="Q14" t="s">
        <v>72</v>
      </c>
      <c r="R14" t="s">
        <v>241</v>
      </c>
      <c r="S14" t="s">
        <v>124</v>
      </c>
      <c r="T14" s="141" t="s">
        <v>138</v>
      </c>
      <c r="U14" s="135">
        <v>3.165</v>
      </c>
      <c r="V14" s="133">
        <v>986.26499999999999</v>
      </c>
      <c r="W14" s="133">
        <v>3121.53</v>
      </c>
      <c r="X14" s="137">
        <v>0</v>
      </c>
      <c r="Y14" s="137">
        <v>3.1005492689776998E-2</v>
      </c>
      <c r="Z14" s="137">
        <v>4.0166692619110697E-3</v>
      </c>
    </row>
    <row r="15" spans="1:26">
      <c r="A15">
        <v>423</v>
      </c>
      <c r="B15">
        <v>423</v>
      </c>
      <c r="C15" t="s">
        <v>301</v>
      </c>
      <c r="D15" t="s">
        <v>302</v>
      </c>
      <c r="E15" t="s">
        <v>141</v>
      </c>
      <c r="F15" t="s">
        <v>303</v>
      </c>
      <c r="G15">
        <v>400013121</v>
      </c>
      <c r="H15" t="s">
        <v>118</v>
      </c>
      <c r="I15" t="s">
        <v>246</v>
      </c>
      <c r="J15" t="s">
        <v>293</v>
      </c>
      <c r="K15" t="s">
        <v>68</v>
      </c>
      <c r="L15" t="s">
        <v>69</v>
      </c>
      <c r="M15" t="s">
        <v>69</v>
      </c>
      <c r="N15" t="s">
        <v>69</v>
      </c>
      <c r="O15" t="s">
        <v>51</v>
      </c>
      <c r="P15" s="141" t="s">
        <v>304</v>
      </c>
      <c r="Q15" t="s">
        <v>72</v>
      </c>
      <c r="R15" t="s">
        <v>241</v>
      </c>
      <c r="S15" t="s">
        <v>124</v>
      </c>
      <c r="T15" s="141" t="s">
        <v>305</v>
      </c>
      <c r="U15" s="135">
        <v>3.165</v>
      </c>
      <c r="V15" s="133">
        <v>319.82600000000002</v>
      </c>
      <c r="W15" s="133">
        <v>1012.248</v>
      </c>
      <c r="X15" s="137">
        <v>0</v>
      </c>
      <c r="Y15" s="137">
        <v>1.00544468763441E-2</v>
      </c>
      <c r="Z15" s="137">
        <v>1.3025236566243999E-3</v>
      </c>
    </row>
    <row r="16" spans="1:26">
      <c r="A16">
        <v>423</v>
      </c>
      <c r="B16">
        <v>423</v>
      </c>
      <c r="C16" t="s">
        <v>263</v>
      </c>
      <c r="D16" t="s">
        <v>264</v>
      </c>
      <c r="E16" t="s">
        <v>64</v>
      </c>
      <c r="F16" t="s">
        <v>306</v>
      </c>
      <c r="G16">
        <v>111222</v>
      </c>
      <c r="H16" t="s">
        <v>118</v>
      </c>
      <c r="I16" t="s">
        <v>246</v>
      </c>
      <c r="J16" t="s">
        <v>307</v>
      </c>
      <c r="K16" t="s">
        <v>68</v>
      </c>
      <c r="L16" t="s">
        <v>45</v>
      </c>
      <c r="M16" t="s">
        <v>45</v>
      </c>
      <c r="N16" t="s">
        <v>69</v>
      </c>
      <c r="O16" t="s">
        <v>51</v>
      </c>
      <c r="P16" s="141" t="s">
        <v>308</v>
      </c>
      <c r="Q16" t="s">
        <v>72</v>
      </c>
      <c r="R16" t="s">
        <v>241</v>
      </c>
      <c r="S16" t="s">
        <v>124</v>
      </c>
      <c r="T16" s="141" t="s">
        <v>138</v>
      </c>
      <c r="U16" s="135">
        <v>3.165</v>
      </c>
      <c r="V16" s="133">
        <v>88.494</v>
      </c>
      <c r="W16" s="133">
        <v>280.08499999999998</v>
      </c>
      <c r="X16" s="137">
        <v>0</v>
      </c>
      <c r="Y16" s="137">
        <v>2.7820243142565502E-3</v>
      </c>
      <c r="Z16" s="137">
        <v>3.6040296668622001E-4</v>
      </c>
    </row>
    <row r="17" spans="1:26">
      <c r="A17">
        <v>423</v>
      </c>
      <c r="B17">
        <v>423</v>
      </c>
      <c r="C17" t="s">
        <v>309</v>
      </c>
      <c r="D17" t="s">
        <v>310</v>
      </c>
      <c r="E17" t="s">
        <v>173</v>
      </c>
      <c r="F17" t="s">
        <v>311</v>
      </c>
      <c r="G17">
        <v>400130819</v>
      </c>
      <c r="H17" t="s">
        <v>118</v>
      </c>
      <c r="I17" t="s">
        <v>246</v>
      </c>
      <c r="J17" t="s">
        <v>312</v>
      </c>
      <c r="K17" t="s">
        <v>68</v>
      </c>
      <c r="L17" t="s">
        <v>69</v>
      </c>
      <c r="M17" t="s">
        <v>69</v>
      </c>
      <c r="N17" t="s">
        <v>313</v>
      </c>
      <c r="O17" t="s">
        <v>51</v>
      </c>
      <c r="P17" s="141" t="s">
        <v>314</v>
      </c>
      <c r="Q17" t="s">
        <v>72</v>
      </c>
      <c r="R17" t="s">
        <v>241</v>
      </c>
      <c r="S17" t="s">
        <v>124</v>
      </c>
      <c r="T17" s="141" t="s">
        <v>242</v>
      </c>
      <c r="U17" s="135">
        <v>3.165</v>
      </c>
      <c r="V17" s="133">
        <v>374.17200000000003</v>
      </c>
      <c r="W17" s="133">
        <v>1184.2539999999999</v>
      </c>
      <c r="X17" s="137">
        <v>0</v>
      </c>
      <c r="Y17" s="137">
        <v>1.1762948210690599E-2</v>
      </c>
      <c r="Z17" s="137">
        <v>1.52385491758082E-3</v>
      </c>
    </row>
    <row r="18" spans="1:26">
      <c r="A18">
        <v>423</v>
      </c>
      <c r="B18">
        <v>423</v>
      </c>
      <c r="C18" t="s">
        <v>315</v>
      </c>
      <c r="D18" t="s">
        <v>316</v>
      </c>
      <c r="E18" t="s">
        <v>64</v>
      </c>
      <c r="F18" t="s">
        <v>317</v>
      </c>
      <c r="G18">
        <v>403005296</v>
      </c>
      <c r="H18" t="s">
        <v>118</v>
      </c>
      <c r="I18" t="s">
        <v>292</v>
      </c>
      <c r="J18" t="s">
        <v>299</v>
      </c>
      <c r="K18" t="s">
        <v>68</v>
      </c>
      <c r="L18" t="s">
        <v>69</v>
      </c>
      <c r="M18" t="s">
        <v>69</v>
      </c>
      <c r="N18" t="s">
        <v>69</v>
      </c>
      <c r="O18" t="s">
        <v>51</v>
      </c>
      <c r="P18" s="141" t="s">
        <v>318</v>
      </c>
      <c r="Q18" t="s">
        <v>72</v>
      </c>
      <c r="R18" t="s">
        <v>241</v>
      </c>
      <c r="S18" t="s">
        <v>111</v>
      </c>
      <c r="T18" s="141" t="s">
        <v>138</v>
      </c>
      <c r="U18" s="135">
        <v>3.165</v>
      </c>
      <c r="V18" s="133">
        <v>347.56799999999998</v>
      </c>
      <c r="W18" s="133">
        <v>1100.0530000000001</v>
      </c>
      <c r="X18" s="137">
        <v>0</v>
      </c>
      <c r="Y18" s="137">
        <v>1.09265956468571E-2</v>
      </c>
      <c r="Z18" s="137">
        <v>1.4155079331002901E-3</v>
      </c>
    </row>
    <row r="19" spans="1:26">
      <c r="A19">
        <v>423</v>
      </c>
      <c r="B19">
        <v>423</v>
      </c>
      <c r="C19" t="s">
        <v>315</v>
      </c>
      <c r="D19" t="s">
        <v>316</v>
      </c>
      <c r="E19" t="s">
        <v>64</v>
      </c>
      <c r="F19" t="s">
        <v>319</v>
      </c>
      <c r="G19">
        <v>403005400</v>
      </c>
      <c r="H19" t="s">
        <v>118</v>
      </c>
      <c r="I19" t="s">
        <v>246</v>
      </c>
      <c r="J19" t="s">
        <v>299</v>
      </c>
      <c r="K19" t="s">
        <v>68</v>
      </c>
      <c r="L19" t="s">
        <v>69</v>
      </c>
      <c r="M19" t="s">
        <v>69</v>
      </c>
      <c r="N19" t="s">
        <v>69</v>
      </c>
      <c r="O19" t="s">
        <v>51</v>
      </c>
      <c r="P19" s="141" t="s">
        <v>320</v>
      </c>
      <c r="Q19" t="s">
        <v>72</v>
      </c>
      <c r="R19" t="s">
        <v>241</v>
      </c>
      <c r="S19" t="s">
        <v>111</v>
      </c>
      <c r="T19" s="141" t="s">
        <v>262</v>
      </c>
      <c r="U19" s="135">
        <v>3.165</v>
      </c>
      <c r="V19" s="133">
        <v>67.210999999999999</v>
      </c>
      <c r="W19" s="133">
        <v>212.72300000000001</v>
      </c>
      <c r="X19" s="137">
        <v>0</v>
      </c>
      <c r="Y19" s="137">
        <v>2.1129316615118398E-3</v>
      </c>
      <c r="Z19" s="137">
        <v>2.7372400568598498E-4</v>
      </c>
    </row>
    <row r="20" spans="1:26">
      <c r="A20">
        <v>423</v>
      </c>
      <c r="B20">
        <v>423</v>
      </c>
      <c r="C20" t="s">
        <v>321</v>
      </c>
      <c r="D20" t="s">
        <v>322</v>
      </c>
      <c r="E20" t="s">
        <v>64</v>
      </c>
      <c r="F20" t="s">
        <v>323</v>
      </c>
      <c r="G20">
        <v>403005301</v>
      </c>
      <c r="H20" t="s">
        <v>118</v>
      </c>
      <c r="I20" t="s">
        <v>292</v>
      </c>
      <c r="J20" t="s">
        <v>299</v>
      </c>
      <c r="K20" t="s">
        <v>68</v>
      </c>
      <c r="L20" t="s">
        <v>324</v>
      </c>
      <c r="M20" t="s">
        <v>325</v>
      </c>
      <c r="N20" t="s">
        <v>325</v>
      </c>
      <c r="O20" t="s">
        <v>51</v>
      </c>
      <c r="P20" s="141" t="s">
        <v>326</v>
      </c>
      <c r="Q20" t="s">
        <v>72</v>
      </c>
      <c r="R20" t="s">
        <v>241</v>
      </c>
      <c r="S20" t="s">
        <v>124</v>
      </c>
      <c r="T20" s="141" t="s">
        <v>327</v>
      </c>
      <c r="U20" s="135">
        <v>3.165</v>
      </c>
      <c r="V20" s="133">
        <v>107.44799999999999</v>
      </c>
      <c r="W20" s="133">
        <v>340.07299999999998</v>
      </c>
      <c r="X20" s="137">
        <v>0</v>
      </c>
      <c r="Y20" s="137">
        <v>3.3778777637100401E-3</v>
      </c>
      <c r="Z20" s="137">
        <v>4.37594006963178E-4</v>
      </c>
    </row>
    <row r="21" spans="1:26">
      <c r="A21">
        <v>423</v>
      </c>
      <c r="B21">
        <v>423</v>
      </c>
      <c r="C21" t="s">
        <v>328</v>
      </c>
      <c r="D21" t="s">
        <v>329</v>
      </c>
      <c r="E21" t="s">
        <v>141</v>
      </c>
      <c r="F21" t="s">
        <v>328</v>
      </c>
      <c r="G21">
        <v>403005299</v>
      </c>
      <c r="H21" t="s">
        <v>118</v>
      </c>
      <c r="I21" t="s">
        <v>246</v>
      </c>
      <c r="J21" t="s">
        <v>271</v>
      </c>
      <c r="K21" t="s">
        <v>68</v>
      </c>
      <c r="L21" t="s">
        <v>324</v>
      </c>
      <c r="M21" t="s">
        <v>324</v>
      </c>
      <c r="N21" t="s">
        <v>330</v>
      </c>
      <c r="O21" t="s">
        <v>51</v>
      </c>
      <c r="P21" s="141" t="s">
        <v>331</v>
      </c>
      <c r="Q21" t="s">
        <v>332</v>
      </c>
      <c r="R21" t="s">
        <v>241</v>
      </c>
      <c r="S21" t="s">
        <v>124</v>
      </c>
      <c r="T21" s="141" t="s">
        <v>333</v>
      </c>
      <c r="U21" s="135">
        <v>3.6360000000000001</v>
      </c>
      <c r="V21" s="133">
        <v>309.88600000000002</v>
      </c>
      <c r="W21" s="133">
        <v>1126.7470000000001</v>
      </c>
      <c r="X21" s="137">
        <v>0</v>
      </c>
      <c r="Y21" s="137">
        <v>1.11917376990825E-2</v>
      </c>
      <c r="Z21" s="137">
        <v>1.4498562965296201E-3</v>
      </c>
    </row>
    <row r="22" spans="1:26">
      <c r="A22">
        <v>423</v>
      </c>
      <c r="B22">
        <v>423</v>
      </c>
      <c r="C22" t="s">
        <v>334</v>
      </c>
      <c r="D22" t="s">
        <v>335</v>
      </c>
      <c r="E22" t="s">
        <v>141</v>
      </c>
      <c r="F22" t="s">
        <v>336</v>
      </c>
      <c r="G22">
        <v>403005297</v>
      </c>
      <c r="H22" t="s">
        <v>118</v>
      </c>
      <c r="I22" t="s">
        <v>246</v>
      </c>
      <c r="J22" t="s">
        <v>293</v>
      </c>
      <c r="K22" t="s">
        <v>68</v>
      </c>
      <c r="L22" t="s">
        <v>69</v>
      </c>
      <c r="M22" t="s">
        <v>69</v>
      </c>
      <c r="N22" t="s">
        <v>69</v>
      </c>
      <c r="O22" t="s">
        <v>51</v>
      </c>
      <c r="P22" s="141" t="s">
        <v>337</v>
      </c>
      <c r="Q22" t="s">
        <v>72</v>
      </c>
      <c r="R22" t="s">
        <v>241</v>
      </c>
      <c r="S22" t="s">
        <v>124</v>
      </c>
      <c r="T22" s="141" t="s">
        <v>338</v>
      </c>
      <c r="U22" s="135">
        <v>3.165</v>
      </c>
      <c r="V22" s="133">
        <v>388.93799999999999</v>
      </c>
      <c r="W22" s="133">
        <v>1230.989</v>
      </c>
      <c r="X22" s="137">
        <v>0</v>
      </c>
      <c r="Y22" s="137">
        <v>1.22271549907071E-2</v>
      </c>
      <c r="Z22" s="137">
        <v>1.5839915237982601E-3</v>
      </c>
    </row>
    <row r="23" spans="1:26">
      <c r="A23">
        <v>423</v>
      </c>
      <c r="B23">
        <v>423</v>
      </c>
      <c r="C23" t="s">
        <v>263</v>
      </c>
      <c r="D23" t="s">
        <v>264</v>
      </c>
      <c r="E23" t="s">
        <v>64</v>
      </c>
      <c r="F23" t="s">
        <v>339</v>
      </c>
      <c r="G23">
        <v>70202176</v>
      </c>
      <c r="H23" t="s">
        <v>118</v>
      </c>
      <c r="I23" t="s">
        <v>246</v>
      </c>
      <c r="J23" t="s">
        <v>239</v>
      </c>
      <c r="K23" t="s">
        <v>68</v>
      </c>
      <c r="L23" t="s">
        <v>340</v>
      </c>
      <c r="M23" t="s">
        <v>340</v>
      </c>
      <c r="N23" t="s">
        <v>69</v>
      </c>
      <c r="O23" t="s">
        <v>51</v>
      </c>
      <c r="P23" s="141" t="s">
        <v>341</v>
      </c>
      <c r="Q23" t="s">
        <v>342</v>
      </c>
      <c r="R23" t="s">
        <v>241</v>
      </c>
      <c r="S23" t="s">
        <v>124</v>
      </c>
      <c r="T23" s="141" t="s">
        <v>138</v>
      </c>
      <c r="U23" s="135">
        <v>4.1872999999999996</v>
      </c>
      <c r="V23" s="133">
        <v>78.692999999999998</v>
      </c>
      <c r="W23" s="133">
        <v>329.51299999999998</v>
      </c>
      <c r="X23" s="137">
        <v>0</v>
      </c>
      <c r="Y23" s="137">
        <v>3.2729811364295698E-3</v>
      </c>
      <c r="Z23" s="137">
        <v>4.2400496121921101E-4</v>
      </c>
    </row>
    <row r="24" spans="1:26">
      <c r="A24">
        <v>423</v>
      </c>
      <c r="B24">
        <v>423</v>
      </c>
      <c r="C24" t="s">
        <v>343</v>
      </c>
      <c r="D24" t="s">
        <v>344</v>
      </c>
      <c r="E24" t="s">
        <v>141</v>
      </c>
      <c r="F24" t="s">
        <v>345</v>
      </c>
      <c r="G24">
        <v>400050821</v>
      </c>
      <c r="H24" t="s">
        <v>118</v>
      </c>
      <c r="I24" t="s">
        <v>292</v>
      </c>
      <c r="J24" t="s">
        <v>312</v>
      </c>
      <c r="K24" t="s">
        <v>68</v>
      </c>
      <c r="L24" t="s">
        <v>69</v>
      </c>
      <c r="M24" t="s">
        <v>69</v>
      </c>
      <c r="N24" t="s">
        <v>69</v>
      </c>
      <c r="O24" t="s">
        <v>51</v>
      </c>
      <c r="P24" s="141" t="s">
        <v>346</v>
      </c>
      <c r="Q24" t="s">
        <v>72</v>
      </c>
      <c r="R24" t="s">
        <v>241</v>
      </c>
      <c r="S24" t="s">
        <v>124</v>
      </c>
      <c r="T24" s="141" t="s">
        <v>138</v>
      </c>
      <c r="U24" s="135">
        <v>3.165</v>
      </c>
      <c r="V24" s="133">
        <v>688.20299999999997</v>
      </c>
      <c r="W24" s="133">
        <v>2178.163</v>
      </c>
      <c r="X24" s="137">
        <v>0</v>
      </c>
      <c r="Y24" s="137">
        <v>2.16352331467724E-2</v>
      </c>
      <c r="Z24" s="137">
        <v>2.8027800372149299E-3</v>
      </c>
    </row>
    <row r="25" spans="1:26">
      <c r="A25">
        <v>423</v>
      </c>
      <c r="B25">
        <v>423</v>
      </c>
      <c r="C25" t="s">
        <v>347</v>
      </c>
      <c r="D25" t="s">
        <v>348</v>
      </c>
      <c r="E25" t="s">
        <v>41</v>
      </c>
      <c r="F25" t="s">
        <v>349</v>
      </c>
      <c r="G25">
        <v>55871417</v>
      </c>
      <c r="H25" t="s">
        <v>118</v>
      </c>
      <c r="I25" t="s">
        <v>246</v>
      </c>
      <c r="J25" t="s">
        <v>293</v>
      </c>
      <c r="K25" t="s">
        <v>68</v>
      </c>
      <c r="L25" t="s">
        <v>324</v>
      </c>
      <c r="M25" t="s">
        <v>324</v>
      </c>
      <c r="N25" t="s">
        <v>350</v>
      </c>
      <c r="O25" t="s">
        <v>51</v>
      </c>
      <c r="P25" s="141" t="s">
        <v>351</v>
      </c>
      <c r="Q25" t="s">
        <v>332</v>
      </c>
      <c r="R25" t="s">
        <v>241</v>
      </c>
      <c r="S25" t="s">
        <v>111</v>
      </c>
      <c r="T25" s="141" t="s">
        <v>352</v>
      </c>
      <c r="U25" s="135">
        <v>3.6360000000000001</v>
      </c>
      <c r="V25" s="133">
        <v>1098.3030000000001</v>
      </c>
      <c r="W25" s="133">
        <v>3993.431</v>
      </c>
      <c r="X25" s="137">
        <v>0</v>
      </c>
      <c r="Y25" s="137">
        <v>3.9665904563827702E-2</v>
      </c>
      <c r="Z25" s="137">
        <v>5.1385998346014598E-3</v>
      </c>
    </row>
    <row r="26" spans="1:26">
      <c r="A26">
        <v>423</v>
      </c>
      <c r="B26">
        <v>423</v>
      </c>
      <c r="C26" t="s">
        <v>353</v>
      </c>
      <c r="D26" t="s">
        <v>354</v>
      </c>
      <c r="E26" t="s">
        <v>141</v>
      </c>
      <c r="F26" t="s">
        <v>353</v>
      </c>
      <c r="G26">
        <v>403005194</v>
      </c>
      <c r="H26" t="s">
        <v>118</v>
      </c>
      <c r="I26" t="s">
        <v>246</v>
      </c>
      <c r="J26" t="s">
        <v>307</v>
      </c>
      <c r="K26" t="s">
        <v>68</v>
      </c>
      <c r="L26" t="s">
        <v>69</v>
      </c>
      <c r="M26" t="s">
        <v>69</v>
      </c>
      <c r="N26" t="s">
        <v>350</v>
      </c>
      <c r="O26" t="s">
        <v>51</v>
      </c>
      <c r="P26" s="141" t="s">
        <v>355</v>
      </c>
      <c r="Q26" t="s">
        <v>72</v>
      </c>
      <c r="R26" t="s">
        <v>241</v>
      </c>
      <c r="S26" t="s">
        <v>111</v>
      </c>
      <c r="T26" s="141" t="s">
        <v>356</v>
      </c>
      <c r="U26" s="135">
        <v>3.165</v>
      </c>
      <c r="V26" s="133">
        <v>528.82600000000002</v>
      </c>
      <c r="W26" s="133">
        <v>1673.7329999999999</v>
      </c>
      <c r="X26" s="137">
        <v>0</v>
      </c>
      <c r="Y26" s="137">
        <v>1.66248360253771E-2</v>
      </c>
      <c r="Z26" s="137">
        <v>2.15369800814232E-3</v>
      </c>
    </row>
    <row r="27" spans="1:26">
      <c r="A27">
        <v>423</v>
      </c>
      <c r="B27">
        <v>423</v>
      </c>
      <c r="C27" t="s">
        <v>357</v>
      </c>
      <c r="D27" t="s">
        <v>358</v>
      </c>
      <c r="E27" t="s">
        <v>141</v>
      </c>
      <c r="F27" t="s">
        <v>359</v>
      </c>
      <c r="G27">
        <v>403005191</v>
      </c>
      <c r="H27" t="s">
        <v>118</v>
      </c>
      <c r="I27" t="s">
        <v>246</v>
      </c>
      <c r="J27" t="s">
        <v>239</v>
      </c>
      <c r="K27" t="s">
        <v>68</v>
      </c>
      <c r="L27" t="s">
        <v>266</v>
      </c>
      <c r="M27" t="s">
        <v>69</v>
      </c>
      <c r="N27" t="s">
        <v>45</v>
      </c>
      <c r="O27" t="s">
        <v>51</v>
      </c>
      <c r="P27" s="141" t="s">
        <v>360</v>
      </c>
      <c r="Q27" t="s">
        <v>72</v>
      </c>
      <c r="R27" t="s">
        <v>241</v>
      </c>
      <c r="S27" t="s">
        <v>124</v>
      </c>
      <c r="T27" s="141" t="s">
        <v>138</v>
      </c>
      <c r="U27" s="135">
        <v>3.165</v>
      </c>
      <c r="V27" s="133">
        <v>1217.9169999999999</v>
      </c>
      <c r="W27" s="133">
        <v>3854.7080000000001</v>
      </c>
      <c r="X27" s="137">
        <v>0</v>
      </c>
      <c r="Y27" s="137">
        <v>3.8288002017827699E-2</v>
      </c>
      <c r="Z27" s="137">
        <v>4.9600966623473399E-3</v>
      </c>
    </row>
    <row r="28" spans="1:26">
      <c r="A28">
        <v>423</v>
      </c>
      <c r="B28">
        <v>423</v>
      </c>
      <c r="C28" t="s">
        <v>301</v>
      </c>
      <c r="D28" t="s">
        <v>302</v>
      </c>
      <c r="E28" t="s">
        <v>141</v>
      </c>
      <c r="F28" t="s">
        <v>361</v>
      </c>
      <c r="G28">
        <v>400013120</v>
      </c>
      <c r="H28" t="s">
        <v>118</v>
      </c>
      <c r="I28" t="s">
        <v>246</v>
      </c>
      <c r="J28" t="s">
        <v>362</v>
      </c>
      <c r="K28" t="s">
        <v>68</v>
      </c>
      <c r="L28" t="s">
        <v>266</v>
      </c>
      <c r="M28" t="s">
        <v>69</v>
      </c>
      <c r="N28" t="s">
        <v>69</v>
      </c>
      <c r="O28" t="s">
        <v>51</v>
      </c>
      <c r="P28" s="141" t="s">
        <v>363</v>
      </c>
      <c r="Q28" t="s">
        <v>72</v>
      </c>
      <c r="R28" t="s">
        <v>241</v>
      </c>
      <c r="S28" t="s">
        <v>111</v>
      </c>
      <c r="T28" s="141" t="s">
        <v>364</v>
      </c>
      <c r="U28" s="135">
        <v>3.165</v>
      </c>
      <c r="V28" s="133">
        <v>977.79700000000003</v>
      </c>
      <c r="W28" s="133">
        <v>3094.7269999999999</v>
      </c>
      <c r="X28" s="137">
        <v>0</v>
      </c>
      <c r="Y28" s="137">
        <v>3.0739264142384301E-2</v>
      </c>
      <c r="Z28" s="137">
        <v>3.9821801462677602E-3</v>
      </c>
    </row>
    <row r="29" spans="1:26">
      <c r="A29">
        <v>423</v>
      </c>
      <c r="B29">
        <v>423</v>
      </c>
      <c r="C29" t="s">
        <v>365</v>
      </c>
      <c r="D29" t="s">
        <v>366</v>
      </c>
      <c r="E29" t="s">
        <v>173</v>
      </c>
      <c r="F29" t="s">
        <v>367</v>
      </c>
      <c r="G29">
        <v>620210781</v>
      </c>
      <c r="H29" t="s">
        <v>118</v>
      </c>
      <c r="I29" t="s">
        <v>246</v>
      </c>
      <c r="J29" t="s">
        <v>362</v>
      </c>
      <c r="K29" t="s">
        <v>68</v>
      </c>
      <c r="L29" t="s">
        <v>69</v>
      </c>
      <c r="M29" t="s">
        <v>69</v>
      </c>
      <c r="N29" t="s">
        <v>69</v>
      </c>
      <c r="O29" t="s">
        <v>51</v>
      </c>
      <c r="P29" s="141" t="s">
        <v>368</v>
      </c>
      <c r="Q29" t="s">
        <v>72</v>
      </c>
      <c r="R29" t="s">
        <v>241</v>
      </c>
      <c r="S29" t="s">
        <v>111</v>
      </c>
      <c r="T29" s="141" t="s">
        <v>327</v>
      </c>
      <c r="U29" s="135">
        <v>3.165</v>
      </c>
      <c r="V29" s="133">
        <v>309.33100000000002</v>
      </c>
      <c r="W29" s="133">
        <v>979.03300000000002</v>
      </c>
      <c r="X29" s="137">
        <v>0</v>
      </c>
      <c r="Y29" s="137">
        <v>9.7245238365274399E-3</v>
      </c>
      <c r="Z29" s="137">
        <v>1.2597831091321499E-3</v>
      </c>
    </row>
    <row r="30" spans="1:26">
      <c r="A30">
        <v>423</v>
      </c>
      <c r="B30">
        <v>423</v>
      </c>
      <c r="C30" t="s">
        <v>369</v>
      </c>
      <c r="D30" t="s">
        <v>370</v>
      </c>
      <c r="E30" t="s">
        <v>173</v>
      </c>
      <c r="F30" t="s">
        <v>371</v>
      </c>
      <c r="G30">
        <v>403005294</v>
      </c>
      <c r="H30" t="s">
        <v>118</v>
      </c>
      <c r="I30" t="s">
        <v>246</v>
      </c>
      <c r="J30" t="s">
        <v>372</v>
      </c>
      <c r="K30" t="s">
        <v>68</v>
      </c>
      <c r="L30" t="s">
        <v>69</v>
      </c>
      <c r="M30" t="s">
        <v>69</v>
      </c>
      <c r="N30" t="s">
        <v>69</v>
      </c>
      <c r="O30" t="s">
        <v>51</v>
      </c>
      <c r="P30" s="141" t="s">
        <v>373</v>
      </c>
      <c r="Q30" t="s">
        <v>72</v>
      </c>
      <c r="R30" t="s">
        <v>241</v>
      </c>
      <c r="S30" t="s">
        <v>111</v>
      </c>
      <c r="T30" s="141" t="s">
        <v>249</v>
      </c>
      <c r="U30" s="135">
        <v>3.165</v>
      </c>
      <c r="V30" s="133">
        <v>483.11200000000002</v>
      </c>
      <c r="W30" s="133">
        <v>1529.049</v>
      </c>
      <c r="X30" s="137">
        <v>0</v>
      </c>
      <c r="Y30" s="137">
        <v>1.51877161902485E-2</v>
      </c>
      <c r="Z30" s="137">
        <v>1.9675234123957201E-3</v>
      </c>
    </row>
    <row r="31" spans="1:26">
      <c r="A31">
        <v>423</v>
      </c>
      <c r="B31">
        <v>423</v>
      </c>
      <c r="C31" t="s">
        <v>374</v>
      </c>
      <c r="D31" t="s">
        <v>375</v>
      </c>
      <c r="E31" t="s">
        <v>41</v>
      </c>
      <c r="F31" t="s">
        <v>376</v>
      </c>
      <c r="G31">
        <v>400260320</v>
      </c>
      <c r="H31" t="s">
        <v>118</v>
      </c>
      <c r="I31" t="s">
        <v>246</v>
      </c>
      <c r="J31" t="s">
        <v>307</v>
      </c>
      <c r="K31" t="s">
        <v>68</v>
      </c>
      <c r="L31" t="s">
        <v>266</v>
      </c>
      <c r="M31" t="s">
        <v>69</v>
      </c>
      <c r="N31" t="s">
        <v>313</v>
      </c>
      <c r="O31" t="s">
        <v>51</v>
      </c>
      <c r="P31" s="141" t="s">
        <v>377</v>
      </c>
      <c r="Q31" t="s">
        <v>72</v>
      </c>
      <c r="R31" t="s">
        <v>241</v>
      </c>
      <c r="S31" t="s">
        <v>111</v>
      </c>
      <c r="T31" s="141" t="s">
        <v>286</v>
      </c>
      <c r="U31" s="135">
        <v>3.165</v>
      </c>
      <c r="V31" s="133">
        <v>645.85599999999999</v>
      </c>
      <c r="W31" s="133">
        <v>2044.136</v>
      </c>
      <c r="X31" s="137">
        <v>0</v>
      </c>
      <c r="Y31" s="137">
        <v>2.0303967907461098E-2</v>
      </c>
      <c r="Z31" s="137">
        <v>2.6303185891839598E-3</v>
      </c>
    </row>
    <row r="32" spans="1:26">
      <c r="A32">
        <v>423</v>
      </c>
      <c r="B32">
        <v>423</v>
      </c>
      <c r="C32" t="s">
        <v>378</v>
      </c>
      <c r="D32" t="s">
        <v>379</v>
      </c>
      <c r="E32" t="s">
        <v>173</v>
      </c>
      <c r="F32" t="s">
        <v>380</v>
      </c>
      <c r="G32">
        <v>403005293</v>
      </c>
      <c r="H32" t="s">
        <v>118</v>
      </c>
      <c r="I32" t="s">
        <v>246</v>
      </c>
      <c r="J32" t="s">
        <v>372</v>
      </c>
      <c r="K32" t="s">
        <v>68</v>
      </c>
      <c r="L32" t="s">
        <v>69</v>
      </c>
      <c r="M32" t="s">
        <v>69</v>
      </c>
      <c r="N32" t="s">
        <v>69</v>
      </c>
      <c r="O32" t="s">
        <v>51</v>
      </c>
      <c r="P32" s="141" t="s">
        <v>381</v>
      </c>
      <c r="Q32" t="s">
        <v>72</v>
      </c>
      <c r="R32" t="s">
        <v>241</v>
      </c>
      <c r="S32" t="s">
        <v>111</v>
      </c>
      <c r="T32" s="141" t="s">
        <v>138</v>
      </c>
      <c r="U32" s="135">
        <v>3.165</v>
      </c>
      <c r="V32" s="133">
        <v>394.99900000000002</v>
      </c>
      <c r="W32" s="133">
        <v>1250.172</v>
      </c>
      <c r="X32" s="137">
        <v>0</v>
      </c>
      <c r="Y32" s="137">
        <v>1.24176895821951E-2</v>
      </c>
      <c r="Z32" s="137">
        <v>1.60867471282602E-3</v>
      </c>
    </row>
    <row r="33" spans="1:26">
      <c r="A33">
        <v>423</v>
      </c>
      <c r="B33">
        <v>423</v>
      </c>
      <c r="C33" t="s">
        <v>382</v>
      </c>
      <c r="D33" t="s">
        <v>383</v>
      </c>
      <c r="E33" t="s">
        <v>41</v>
      </c>
      <c r="F33" t="s">
        <v>384</v>
      </c>
      <c r="G33">
        <v>400190720</v>
      </c>
      <c r="H33" t="s">
        <v>118</v>
      </c>
      <c r="I33" t="s">
        <v>246</v>
      </c>
      <c r="J33" t="s">
        <v>271</v>
      </c>
      <c r="K33" t="s">
        <v>68</v>
      </c>
      <c r="L33" t="s">
        <v>324</v>
      </c>
      <c r="M33" t="s">
        <v>324</v>
      </c>
      <c r="N33" t="s">
        <v>330</v>
      </c>
      <c r="O33" t="s">
        <v>51</v>
      </c>
      <c r="P33" s="141" t="s">
        <v>385</v>
      </c>
      <c r="Q33" t="s">
        <v>332</v>
      </c>
      <c r="R33" t="s">
        <v>241</v>
      </c>
      <c r="S33" t="s">
        <v>124</v>
      </c>
      <c r="T33" s="141" t="s">
        <v>138</v>
      </c>
      <c r="U33" s="135">
        <v>3.6360000000000001</v>
      </c>
      <c r="V33" s="133">
        <v>222.703</v>
      </c>
      <c r="W33" s="133">
        <v>809.74699999999996</v>
      </c>
      <c r="X33" s="137">
        <v>0</v>
      </c>
      <c r="Y33" s="137">
        <v>8.0430483830697796E-3</v>
      </c>
      <c r="Z33" s="137">
        <v>1.04195297057775E-3</v>
      </c>
    </row>
    <row r="34" spans="1:26">
      <c r="A34">
        <v>423</v>
      </c>
      <c r="B34">
        <v>423</v>
      </c>
      <c r="C34" t="s">
        <v>386</v>
      </c>
      <c r="D34" t="s">
        <v>387</v>
      </c>
      <c r="E34" t="s">
        <v>173</v>
      </c>
      <c r="F34" t="s">
        <v>388</v>
      </c>
      <c r="G34">
        <v>403005298</v>
      </c>
      <c r="H34" t="s">
        <v>118</v>
      </c>
      <c r="I34" t="s">
        <v>246</v>
      </c>
      <c r="J34" t="s">
        <v>239</v>
      </c>
      <c r="K34" t="s">
        <v>68</v>
      </c>
      <c r="L34" t="s">
        <v>69</v>
      </c>
      <c r="M34" t="s">
        <v>325</v>
      </c>
      <c r="N34" t="s">
        <v>324</v>
      </c>
      <c r="O34" t="s">
        <v>51</v>
      </c>
      <c r="P34" s="141" t="s">
        <v>389</v>
      </c>
      <c r="Q34" t="s">
        <v>72</v>
      </c>
      <c r="R34" t="s">
        <v>241</v>
      </c>
      <c r="S34" t="s">
        <v>111</v>
      </c>
      <c r="T34" s="141" t="s">
        <v>138</v>
      </c>
      <c r="U34" s="135">
        <v>3.165</v>
      </c>
      <c r="V34" s="133">
        <v>218.11199999999999</v>
      </c>
      <c r="W34" s="133">
        <v>690.32500000000005</v>
      </c>
      <c r="X34" s="137">
        <v>0</v>
      </c>
      <c r="Y34" s="137">
        <v>6.8568521226405202E-3</v>
      </c>
      <c r="Z34" s="137">
        <v>8.8828477683119695E-4</v>
      </c>
    </row>
    <row r="35" spans="1:26">
      <c r="A35">
        <v>423</v>
      </c>
      <c r="B35">
        <v>423</v>
      </c>
      <c r="C35" t="s">
        <v>390</v>
      </c>
      <c r="D35" t="s">
        <v>391</v>
      </c>
      <c r="E35" t="s">
        <v>173</v>
      </c>
      <c r="F35" t="s">
        <v>392</v>
      </c>
      <c r="G35">
        <v>403005295</v>
      </c>
      <c r="H35" t="s">
        <v>118</v>
      </c>
      <c r="I35" t="s">
        <v>292</v>
      </c>
      <c r="J35" t="s">
        <v>312</v>
      </c>
      <c r="K35" t="s">
        <v>68</v>
      </c>
      <c r="L35" t="s">
        <v>45</v>
      </c>
      <c r="M35" t="s">
        <v>45</v>
      </c>
      <c r="N35" t="s">
        <v>330</v>
      </c>
      <c r="O35" t="s">
        <v>51</v>
      </c>
      <c r="P35" s="141" t="s">
        <v>393</v>
      </c>
      <c r="Q35" t="s">
        <v>342</v>
      </c>
      <c r="R35" t="s">
        <v>241</v>
      </c>
      <c r="S35" t="s">
        <v>124</v>
      </c>
      <c r="T35" s="141" t="s">
        <v>138</v>
      </c>
      <c r="U35" s="135">
        <v>4.1872999999999996</v>
      </c>
      <c r="V35" s="133">
        <v>639.27</v>
      </c>
      <c r="W35" s="133">
        <v>2676.8159999999998</v>
      </c>
      <c r="X35" s="137">
        <v>0</v>
      </c>
      <c r="Y35" s="137">
        <v>2.6588247481025899E-2</v>
      </c>
      <c r="Z35" s="137">
        <v>3.4444282970653699E-3</v>
      </c>
    </row>
    <row r="36" spans="1:26">
      <c r="A36">
        <v>423</v>
      </c>
      <c r="B36">
        <v>423</v>
      </c>
      <c r="C36" t="s">
        <v>394</v>
      </c>
      <c r="D36" t="s">
        <v>395</v>
      </c>
      <c r="E36" t="s">
        <v>141</v>
      </c>
      <c r="F36" t="s">
        <v>394</v>
      </c>
      <c r="G36">
        <v>403005292</v>
      </c>
      <c r="H36" t="s">
        <v>118</v>
      </c>
      <c r="I36" t="s">
        <v>246</v>
      </c>
      <c r="J36" t="s">
        <v>396</v>
      </c>
      <c r="K36" t="s">
        <v>68</v>
      </c>
      <c r="L36" t="s">
        <v>69</v>
      </c>
      <c r="M36" t="s">
        <v>45</v>
      </c>
      <c r="N36" t="s">
        <v>45</v>
      </c>
      <c r="O36" t="s">
        <v>51</v>
      </c>
      <c r="P36" s="141" t="s">
        <v>397</v>
      </c>
      <c r="Q36" t="s">
        <v>72</v>
      </c>
      <c r="R36" t="s">
        <v>241</v>
      </c>
      <c r="S36" t="s">
        <v>111</v>
      </c>
      <c r="T36" s="141" t="s">
        <v>138</v>
      </c>
      <c r="U36" s="135">
        <v>3.165</v>
      </c>
      <c r="V36" s="133">
        <v>206.55199999999999</v>
      </c>
      <c r="W36" s="133">
        <v>653.73800000000006</v>
      </c>
      <c r="X36" s="137">
        <v>0</v>
      </c>
      <c r="Y36" s="137">
        <v>6.4934380577716198E-3</v>
      </c>
      <c r="Z36" s="137">
        <v>8.4120556675993296E-4</v>
      </c>
    </row>
    <row r="37" spans="1:26">
      <c r="A37">
        <v>423</v>
      </c>
      <c r="B37">
        <v>423</v>
      </c>
      <c r="C37" t="s">
        <v>398</v>
      </c>
      <c r="D37" t="s">
        <v>399</v>
      </c>
      <c r="E37" t="s">
        <v>141</v>
      </c>
      <c r="F37" t="s">
        <v>400</v>
      </c>
      <c r="G37">
        <v>403005193</v>
      </c>
      <c r="H37" t="s">
        <v>118</v>
      </c>
      <c r="I37" t="s">
        <v>246</v>
      </c>
      <c r="J37" t="s">
        <v>307</v>
      </c>
      <c r="K37" t="s">
        <v>68</v>
      </c>
      <c r="L37" t="s">
        <v>266</v>
      </c>
      <c r="M37" t="s">
        <v>45</v>
      </c>
      <c r="N37" t="s">
        <v>69</v>
      </c>
      <c r="O37" t="s">
        <v>51</v>
      </c>
      <c r="P37" s="141" t="s">
        <v>401</v>
      </c>
      <c r="Q37" t="s">
        <v>72</v>
      </c>
      <c r="R37" t="s">
        <v>241</v>
      </c>
      <c r="S37" t="s">
        <v>111</v>
      </c>
      <c r="T37" s="141" t="s">
        <v>249</v>
      </c>
      <c r="U37" s="135">
        <v>3.165</v>
      </c>
      <c r="V37" s="133">
        <v>320.952</v>
      </c>
      <c r="W37" s="133">
        <v>1015.813</v>
      </c>
      <c r="X37" s="137">
        <v>0</v>
      </c>
      <c r="Y37" s="137">
        <v>1.00898560995695E-2</v>
      </c>
      <c r="Z37" s="137">
        <v>1.3071108160654799E-3</v>
      </c>
    </row>
    <row r="38" spans="1:26">
      <c r="A38">
        <v>423</v>
      </c>
      <c r="B38">
        <v>423</v>
      </c>
      <c r="C38" t="s">
        <v>235</v>
      </c>
      <c r="D38" t="s">
        <v>236</v>
      </c>
      <c r="E38" t="s">
        <v>141</v>
      </c>
      <c r="F38" t="s">
        <v>402</v>
      </c>
      <c r="G38">
        <v>400013122</v>
      </c>
      <c r="H38" t="s">
        <v>118</v>
      </c>
      <c r="I38" t="s">
        <v>246</v>
      </c>
      <c r="J38" t="s">
        <v>239</v>
      </c>
      <c r="K38" t="s">
        <v>68</v>
      </c>
      <c r="L38" t="s">
        <v>45</v>
      </c>
      <c r="M38" t="s">
        <v>45</v>
      </c>
      <c r="N38" t="s">
        <v>69</v>
      </c>
      <c r="O38" t="s">
        <v>51</v>
      </c>
      <c r="P38" s="141" t="s">
        <v>403</v>
      </c>
      <c r="Q38" t="s">
        <v>72</v>
      </c>
      <c r="R38" t="s">
        <v>241</v>
      </c>
      <c r="S38" t="s">
        <v>124</v>
      </c>
      <c r="T38" s="141" t="s">
        <v>276</v>
      </c>
      <c r="U38" s="135">
        <v>3.165</v>
      </c>
      <c r="V38" s="133">
        <v>686.74400000000003</v>
      </c>
      <c r="W38" s="133">
        <v>2173.5439999999999</v>
      </c>
      <c r="X38" s="137">
        <v>0</v>
      </c>
      <c r="Y38" s="137">
        <v>2.15893553277367E-2</v>
      </c>
      <c r="Z38" s="137">
        <v>2.7968367023559E-3</v>
      </c>
    </row>
    <row r="39" spans="1:26">
      <c r="A39">
        <v>423</v>
      </c>
      <c r="B39">
        <v>423</v>
      </c>
      <c r="C39" t="s">
        <v>404</v>
      </c>
      <c r="D39" t="s">
        <v>405</v>
      </c>
      <c r="E39" t="s">
        <v>41</v>
      </c>
      <c r="F39" t="s">
        <v>406</v>
      </c>
      <c r="G39">
        <v>400091018</v>
      </c>
      <c r="H39" t="s">
        <v>118</v>
      </c>
      <c r="I39" t="s">
        <v>292</v>
      </c>
      <c r="J39" t="s">
        <v>312</v>
      </c>
      <c r="K39" t="s">
        <v>68</v>
      </c>
      <c r="L39" t="s">
        <v>69</v>
      </c>
      <c r="M39" t="s">
        <v>69</v>
      </c>
      <c r="N39" t="s">
        <v>69</v>
      </c>
      <c r="O39" t="s">
        <v>51</v>
      </c>
      <c r="P39" s="141" t="s">
        <v>407</v>
      </c>
      <c r="Q39" t="s">
        <v>72</v>
      </c>
      <c r="R39" t="s">
        <v>241</v>
      </c>
      <c r="S39" t="s">
        <v>124</v>
      </c>
      <c r="T39" s="141" t="s">
        <v>138</v>
      </c>
      <c r="U39" s="135">
        <v>3.165</v>
      </c>
      <c r="V39" s="133">
        <v>349.416</v>
      </c>
      <c r="W39" s="133">
        <v>1105.902</v>
      </c>
      <c r="X39" s="137">
        <v>0</v>
      </c>
      <c r="Y39" s="137">
        <v>1.0984687020906599E-2</v>
      </c>
      <c r="Z39" s="137">
        <v>1.4230334976465899E-3</v>
      </c>
    </row>
    <row r="40" spans="1:26">
      <c r="A40">
        <v>423</v>
      </c>
      <c r="B40">
        <v>423</v>
      </c>
      <c r="C40" t="s">
        <v>404</v>
      </c>
      <c r="D40" t="s">
        <v>405</v>
      </c>
      <c r="E40" t="s">
        <v>41</v>
      </c>
      <c r="F40" t="s">
        <v>408</v>
      </c>
      <c r="G40">
        <v>400050820</v>
      </c>
      <c r="H40" t="s">
        <v>118</v>
      </c>
      <c r="I40" t="s">
        <v>292</v>
      </c>
      <c r="J40" t="s">
        <v>312</v>
      </c>
      <c r="K40" t="s">
        <v>68</v>
      </c>
      <c r="L40" t="s">
        <v>69</v>
      </c>
      <c r="M40" t="s">
        <v>69</v>
      </c>
      <c r="N40" t="s">
        <v>45</v>
      </c>
      <c r="O40" t="s">
        <v>51</v>
      </c>
      <c r="P40" s="141" t="s">
        <v>409</v>
      </c>
      <c r="Q40" t="s">
        <v>72</v>
      </c>
      <c r="R40" t="s">
        <v>241</v>
      </c>
      <c r="S40" t="s">
        <v>124</v>
      </c>
      <c r="T40" s="141" t="s">
        <v>138</v>
      </c>
      <c r="U40" s="135">
        <v>3.165</v>
      </c>
      <c r="V40" s="133">
        <v>994.61</v>
      </c>
      <c r="W40" s="133">
        <v>3147.9409999999998</v>
      </c>
      <c r="X40" s="137">
        <v>0</v>
      </c>
      <c r="Y40" s="137">
        <v>3.1267828484854598E-2</v>
      </c>
      <c r="Z40" s="137">
        <v>4.0506540830822797E-3</v>
      </c>
    </row>
    <row r="41" spans="1:26">
      <c r="A41">
        <v>423</v>
      </c>
      <c r="B41">
        <v>423</v>
      </c>
      <c r="C41" t="s">
        <v>309</v>
      </c>
      <c r="D41" t="s">
        <v>310</v>
      </c>
      <c r="E41" t="s">
        <v>173</v>
      </c>
      <c r="F41" t="s">
        <v>410</v>
      </c>
      <c r="G41">
        <v>402206171</v>
      </c>
      <c r="H41" t="s">
        <v>118</v>
      </c>
      <c r="I41" t="s">
        <v>292</v>
      </c>
      <c r="J41" t="s">
        <v>312</v>
      </c>
      <c r="K41" t="s">
        <v>68</v>
      </c>
      <c r="L41" t="s">
        <v>69</v>
      </c>
      <c r="M41" t="s">
        <v>69</v>
      </c>
      <c r="N41" t="s">
        <v>313</v>
      </c>
      <c r="O41" t="s">
        <v>51</v>
      </c>
      <c r="P41" s="141" t="s">
        <v>411</v>
      </c>
      <c r="Q41" t="s">
        <v>72</v>
      </c>
      <c r="R41" t="s">
        <v>241</v>
      </c>
      <c r="S41" t="s">
        <v>124</v>
      </c>
      <c r="T41" s="141" t="s">
        <v>242</v>
      </c>
      <c r="U41" s="135">
        <v>3.165</v>
      </c>
      <c r="V41" s="133">
        <v>804.31799999999998</v>
      </c>
      <c r="W41" s="133">
        <v>2545.6660000000002</v>
      </c>
      <c r="X41" s="137">
        <v>0</v>
      </c>
      <c r="Y41" s="137">
        <v>2.5285566474579298E-2</v>
      </c>
      <c r="Z41" s="137">
        <v>3.2756698512950602E-3</v>
      </c>
    </row>
    <row r="42" spans="1:26">
      <c r="A42">
        <v>423</v>
      </c>
      <c r="B42">
        <v>423</v>
      </c>
      <c r="C42" t="s">
        <v>412</v>
      </c>
      <c r="D42" t="s">
        <v>413</v>
      </c>
      <c r="E42" t="s">
        <v>173</v>
      </c>
      <c r="F42" t="s">
        <v>414</v>
      </c>
      <c r="G42">
        <v>400070518</v>
      </c>
      <c r="H42" t="s">
        <v>118</v>
      </c>
      <c r="I42" t="s">
        <v>246</v>
      </c>
      <c r="J42" t="s">
        <v>415</v>
      </c>
      <c r="K42" t="s">
        <v>68</v>
      </c>
      <c r="L42" t="s">
        <v>69</v>
      </c>
      <c r="M42" t="s">
        <v>325</v>
      </c>
      <c r="N42" t="s">
        <v>69</v>
      </c>
      <c r="O42" t="s">
        <v>51</v>
      </c>
      <c r="P42" s="141" t="s">
        <v>416</v>
      </c>
      <c r="Q42" t="s">
        <v>72</v>
      </c>
      <c r="R42" t="s">
        <v>241</v>
      </c>
      <c r="S42" t="s">
        <v>111</v>
      </c>
      <c r="T42" s="141" t="s">
        <v>417</v>
      </c>
      <c r="U42" s="135">
        <v>3.165</v>
      </c>
      <c r="V42" s="133">
        <v>717.41700000000003</v>
      </c>
      <c r="W42" s="133">
        <v>2270.625</v>
      </c>
      <c r="X42" s="137">
        <v>0</v>
      </c>
      <c r="Y42" s="137">
        <v>2.2553640897947098E-2</v>
      </c>
      <c r="Z42" s="137">
        <v>2.9217570269036101E-3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3"/>
  <sheetViews>
    <sheetView rightToLeft="1" workbookViewId="0"/>
  </sheetViews>
  <sheetFormatPr defaultColWidth="0" defaultRowHeight="14.25"/>
  <cols>
    <col min="1" max="23" width="11.625" customWidth="1"/>
    <col min="24" max="24" width="11" bestFit="1" customWidth="1"/>
    <col min="25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24</v>
      </c>
      <c r="L1" s="14" t="s">
        <v>26</v>
      </c>
      <c r="M1" s="14" t="s">
        <v>27</v>
      </c>
      <c r="N1" s="140" t="s">
        <v>28</v>
      </c>
      <c r="O1" s="14" t="s">
        <v>29</v>
      </c>
      <c r="P1" s="140" t="s">
        <v>79</v>
      </c>
      <c r="Q1" s="14" t="s">
        <v>30</v>
      </c>
      <c r="R1" s="14" t="s">
        <v>91</v>
      </c>
      <c r="S1" s="14" t="s">
        <v>92</v>
      </c>
      <c r="T1" s="140" t="s">
        <v>94</v>
      </c>
      <c r="U1" s="138" t="s">
        <v>31</v>
      </c>
      <c r="V1" s="14" t="s">
        <v>32</v>
      </c>
      <c r="W1" s="14" t="s">
        <v>33</v>
      </c>
      <c r="X1" s="138" t="s">
        <v>35</v>
      </c>
      <c r="Y1" s="134" t="s">
        <v>34</v>
      </c>
      <c r="Z1" s="14" t="s">
        <v>36</v>
      </c>
      <c r="AA1" s="136" t="s">
        <v>37</v>
      </c>
      <c r="AB1" s="136" t="s">
        <v>38</v>
      </c>
    </row>
    <row r="2" spans="1:28">
      <c r="A2">
        <v>423</v>
      </c>
      <c r="B2">
        <v>423</v>
      </c>
      <c r="C2" t="s">
        <v>114</v>
      </c>
      <c r="D2" t="s">
        <v>115</v>
      </c>
      <c r="E2" t="s">
        <v>41</v>
      </c>
      <c r="F2" t="s">
        <v>418</v>
      </c>
      <c r="G2" t="s">
        <v>419</v>
      </c>
      <c r="H2" t="s">
        <v>118</v>
      </c>
      <c r="I2" t="s">
        <v>45</v>
      </c>
      <c r="J2" t="s">
        <v>45</v>
      </c>
      <c r="K2" t="s">
        <v>102</v>
      </c>
      <c r="L2" t="s">
        <v>420</v>
      </c>
      <c r="M2" t="s">
        <v>421</v>
      </c>
      <c r="N2" s="141" t="s">
        <v>422</v>
      </c>
      <c r="O2" t="s">
        <v>51</v>
      </c>
      <c r="P2" s="141" t="s">
        <v>121</v>
      </c>
      <c r="Q2" t="s">
        <v>52</v>
      </c>
      <c r="R2" t="s">
        <v>101</v>
      </c>
      <c r="S2" t="s">
        <v>111</v>
      </c>
      <c r="T2" s="141" t="s">
        <v>423</v>
      </c>
      <c r="U2" s="139">
        <v>0</v>
      </c>
      <c r="V2" s="133">
        <v>1</v>
      </c>
      <c r="W2" s="133">
        <v>13509</v>
      </c>
      <c r="X2" s="139">
        <v>0</v>
      </c>
      <c r="Y2" s="135">
        <v>1</v>
      </c>
      <c r="Z2" s="133">
        <v>0</v>
      </c>
      <c r="AA2" s="137">
        <v>4.2799381818389203E-3</v>
      </c>
      <c r="AB2" s="137">
        <v>1.73828836348482E-13</v>
      </c>
    </row>
    <row r="3" spans="1:28">
      <c r="A3">
        <v>423</v>
      </c>
      <c r="B3">
        <v>423</v>
      </c>
      <c r="C3" t="s">
        <v>424</v>
      </c>
      <c r="D3" t="s">
        <v>425</v>
      </c>
      <c r="E3" t="s">
        <v>64</v>
      </c>
      <c r="F3" t="s">
        <v>426</v>
      </c>
      <c r="G3" t="s">
        <v>427</v>
      </c>
      <c r="H3" t="s">
        <v>118</v>
      </c>
      <c r="I3" t="s">
        <v>68</v>
      </c>
      <c r="J3" t="s">
        <v>69</v>
      </c>
      <c r="K3" t="s">
        <v>102</v>
      </c>
      <c r="L3" t="s">
        <v>428</v>
      </c>
      <c r="M3" t="s">
        <v>101</v>
      </c>
      <c r="N3" s="141" t="s">
        <v>138</v>
      </c>
      <c r="O3" t="s">
        <v>51</v>
      </c>
      <c r="P3" s="141" t="s">
        <v>429</v>
      </c>
      <c r="Q3" t="s">
        <v>72</v>
      </c>
      <c r="R3" t="s">
        <v>101</v>
      </c>
      <c r="S3" t="s">
        <v>111</v>
      </c>
      <c r="T3" s="141" t="s">
        <v>430</v>
      </c>
      <c r="U3" s="139">
        <v>0</v>
      </c>
      <c r="V3" s="133">
        <v>1</v>
      </c>
      <c r="W3" s="133">
        <v>9930</v>
      </c>
      <c r="X3" s="139">
        <v>0</v>
      </c>
      <c r="Y3" s="135">
        <v>3.165</v>
      </c>
      <c r="Z3" s="133">
        <v>0</v>
      </c>
      <c r="AA3" s="137">
        <v>0.99572006181816097</v>
      </c>
      <c r="AB3" s="137">
        <v>4.0440971883458895E-11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1"/>
  <sheetViews>
    <sheetView rightToLeft="1" workbookViewId="0"/>
  </sheetViews>
  <sheetFormatPr defaultColWidth="0" defaultRowHeight="14.25"/>
  <cols>
    <col min="1" max="23" width="11.625" customWidth="1"/>
    <col min="24" max="24" width="11" bestFit="1" customWidth="1"/>
    <col min="25" max="25" width="8.625" bestFit="1" customWidth="1"/>
    <col min="26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60</v>
      </c>
      <c r="J1" s="14" t="s">
        <v>22</v>
      </c>
      <c r="K1" s="14" t="s">
        <v>23</v>
      </c>
      <c r="L1" s="14" t="s">
        <v>27</v>
      </c>
      <c r="M1" s="14" t="s">
        <v>61</v>
      </c>
      <c r="N1" s="14" t="s">
        <v>28</v>
      </c>
      <c r="O1" s="14" t="s">
        <v>29</v>
      </c>
      <c r="P1" s="14" t="s">
        <v>79</v>
      </c>
      <c r="Q1" s="14" t="s">
        <v>30</v>
      </c>
      <c r="R1" s="14" t="s">
        <v>91</v>
      </c>
      <c r="S1" s="14" t="s">
        <v>92</v>
      </c>
      <c r="T1" s="14" t="s">
        <v>94</v>
      </c>
      <c r="U1" s="14" t="s">
        <v>31</v>
      </c>
      <c r="V1" s="14" t="s">
        <v>32</v>
      </c>
      <c r="W1" s="14" t="s">
        <v>33</v>
      </c>
      <c r="X1" s="14" t="s">
        <v>35</v>
      </c>
      <c r="Y1" s="14" t="s">
        <v>34</v>
      </c>
      <c r="Z1" s="14" t="s">
        <v>36</v>
      </c>
      <c r="AA1" s="14" t="s">
        <v>37</v>
      </c>
      <c r="AB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6"/>
  <sheetViews>
    <sheetView rightToLeft="1" topLeftCell="O1" workbookViewId="0">
      <selection activeCell="P17" sqref="P17"/>
    </sheetView>
  </sheetViews>
  <sheetFormatPr defaultColWidth="0" defaultRowHeight="14.25"/>
  <cols>
    <col min="1" max="41" width="11.625" customWidth="1"/>
    <col min="42" max="42" width="9" hidden="1" customWidth="1"/>
    <col min="43" max="16384" width="9" hidden="1"/>
  </cols>
  <sheetData>
    <row r="1" spans="1:41" s="7" customFormat="1" ht="51">
      <c r="A1" s="14" t="s">
        <v>14</v>
      </c>
      <c r="B1" s="14" t="s">
        <v>15</v>
      </c>
      <c r="C1" s="14" t="s">
        <v>60</v>
      </c>
      <c r="D1" s="14" t="s">
        <v>431</v>
      </c>
      <c r="E1" s="14" t="s">
        <v>432</v>
      </c>
      <c r="F1" s="138" t="s">
        <v>433</v>
      </c>
      <c r="G1" s="14" t="s">
        <v>434</v>
      </c>
      <c r="H1" s="14" t="s">
        <v>435</v>
      </c>
      <c r="I1" s="136" t="s">
        <v>436</v>
      </c>
      <c r="J1" s="136" t="s">
        <v>437</v>
      </c>
      <c r="K1" s="14" t="s">
        <v>438</v>
      </c>
      <c r="L1" s="14" t="s">
        <v>439</v>
      </c>
      <c r="M1" s="138" t="s">
        <v>440</v>
      </c>
      <c r="N1" s="14" t="s">
        <v>441</v>
      </c>
      <c r="O1" s="14" t="s">
        <v>442</v>
      </c>
      <c r="P1" s="136" t="s">
        <v>443</v>
      </c>
      <c r="Q1" s="136" t="s">
        <v>444</v>
      </c>
      <c r="R1" s="14" t="s">
        <v>445</v>
      </c>
      <c r="S1" s="14" t="s">
        <v>22</v>
      </c>
      <c r="T1" s="14" t="s">
        <v>23</v>
      </c>
      <c r="U1" s="14" t="s">
        <v>446</v>
      </c>
      <c r="V1" s="14" t="s">
        <v>447</v>
      </c>
      <c r="W1" s="14" t="s">
        <v>448</v>
      </c>
      <c r="X1" s="14" t="s">
        <v>67</v>
      </c>
      <c r="Y1" s="14" t="s">
        <v>29</v>
      </c>
      <c r="Z1" s="14" t="s">
        <v>449</v>
      </c>
      <c r="AA1" s="14" t="s">
        <v>450</v>
      </c>
      <c r="AB1" s="14" t="s">
        <v>451</v>
      </c>
      <c r="AC1" s="14" t="s">
        <v>452</v>
      </c>
      <c r="AD1" s="14" t="s">
        <v>453</v>
      </c>
      <c r="AE1" s="14" t="s">
        <v>454</v>
      </c>
      <c r="AF1" s="14" t="s">
        <v>88</v>
      </c>
      <c r="AG1" s="14" t="s">
        <v>455</v>
      </c>
      <c r="AH1" s="14" t="s">
        <v>456</v>
      </c>
      <c r="AI1" s="14" t="s">
        <v>457</v>
      </c>
      <c r="AJ1" s="14" t="s">
        <v>458</v>
      </c>
      <c r="AK1" s="14" t="s">
        <v>459</v>
      </c>
      <c r="AL1" s="14" t="s">
        <v>460</v>
      </c>
      <c r="AM1" s="14" t="s">
        <v>461</v>
      </c>
      <c r="AN1" s="136" t="s">
        <v>37</v>
      </c>
      <c r="AO1" s="136" t="s">
        <v>38</v>
      </c>
    </row>
    <row r="2" spans="1:41">
      <c r="A2" t="s">
        <v>462</v>
      </c>
      <c r="B2" t="s">
        <v>462</v>
      </c>
      <c r="C2" t="s">
        <v>463</v>
      </c>
      <c r="D2" t="s">
        <v>464</v>
      </c>
      <c r="E2" t="s">
        <v>72</v>
      </c>
      <c r="F2" s="139">
        <v>3.165</v>
      </c>
      <c r="G2" s="133">
        <v>-1400000</v>
      </c>
      <c r="H2" s="133">
        <v>-1398.7394628751974</v>
      </c>
      <c r="I2" s="137">
        <v>3.8000000000000002E-5</v>
      </c>
      <c r="J2" s="137">
        <v>-1.9999999999999999E-6</v>
      </c>
      <c r="K2" t="s">
        <v>464</v>
      </c>
      <c r="L2" t="s">
        <v>52</v>
      </c>
      <c r="M2" s="139">
        <v>1</v>
      </c>
      <c r="N2" s="133">
        <v>4368000</v>
      </c>
      <c r="O2" s="133">
        <v>4368</v>
      </c>
      <c r="P2" s="137">
        <v>5.0000000000000004E-6</v>
      </c>
      <c r="Q2" s="137">
        <v>3.6999999999999998E-5</v>
      </c>
      <c r="R2" s="133">
        <v>-59.010399999999997</v>
      </c>
      <c r="S2" t="s">
        <v>45</v>
      </c>
      <c r="T2" t="s">
        <v>45</v>
      </c>
      <c r="U2" t="s">
        <v>465</v>
      </c>
      <c r="V2" t="s">
        <v>466</v>
      </c>
      <c r="W2" t="s">
        <v>467</v>
      </c>
      <c r="X2" t="s">
        <v>468</v>
      </c>
      <c r="Y2" t="s">
        <v>51</v>
      </c>
      <c r="Z2" t="s">
        <v>469</v>
      </c>
      <c r="AA2" t="s">
        <v>470</v>
      </c>
      <c r="AB2" t="s">
        <v>471</v>
      </c>
      <c r="AC2" t="s">
        <v>472</v>
      </c>
      <c r="AD2" t="s">
        <v>109</v>
      </c>
      <c r="AE2" t="s">
        <v>473</v>
      </c>
      <c r="AF2" t="s">
        <v>471</v>
      </c>
      <c r="AG2" t="s">
        <v>471</v>
      </c>
      <c r="AH2" t="s">
        <v>471</v>
      </c>
      <c r="AI2" s="133">
        <v>3.1190000000000002</v>
      </c>
      <c r="AJ2" t="s">
        <v>474</v>
      </c>
      <c r="AK2" t="s">
        <v>51</v>
      </c>
      <c r="AL2" t="s">
        <v>106</v>
      </c>
      <c r="AM2" t="s">
        <v>475</v>
      </c>
      <c r="AN2" s="137">
        <v>-9.2E-5</v>
      </c>
      <c r="AO2" s="137">
        <v>0</v>
      </c>
    </row>
    <row r="3" spans="1:41">
      <c r="A3" t="s">
        <v>462</v>
      </c>
      <c r="B3" t="s">
        <v>462</v>
      </c>
      <c r="C3" t="s">
        <v>463</v>
      </c>
      <c r="D3" t="s">
        <v>476</v>
      </c>
      <c r="E3" t="s">
        <v>72</v>
      </c>
      <c r="F3" s="139">
        <v>3.165</v>
      </c>
      <c r="G3" s="133">
        <v>-1000000</v>
      </c>
      <c r="H3" s="133">
        <v>-999.09620853080571</v>
      </c>
      <c r="I3" s="137">
        <v>2.6999999999999999E-5</v>
      </c>
      <c r="J3" s="137">
        <v>-9.9999999999999995E-7</v>
      </c>
      <c r="K3" t="s">
        <v>476</v>
      </c>
      <c r="L3" t="s">
        <v>52</v>
      </c>
      <c r="M3" s="139">
        <v>1</v>
      </c>
      <c r="N3" s="133">
        <v>3107100</v>
      </c>
      <c r="O3" s="133">
        <v>3107.1</v>
      </c>
      <c r="P3" s="137">
        <v>3.0000000000000001E-6</v>
      </c>
      <c r="Q3" s="137">
        <v>2.5999999999999998E-5</v>
      </c>
      <c r="R3" s="133">
        <v>-55.039499999999997</v>
      </c>
      <c r="S3" t="s">
        <v>45</v>
      </c>
      <c r="T3" t="s">
        <v>45</v>
      </c>
      <c r="U3" t="s">
        <v>465</v>
      </c>
      <c r="V3" t="s">
        <v>466</v>
      </c>
      <c r="W3" t="s">
        <v>467</v>
      </c>
      <c r="X3" t="s">
        <v>468</v>
      </c>
      <c r="Y3" t="s">
        <v>51</v>
      </c>
      <c r="Z3" t="s">
        <v>477</v>
      </c>
      <c r="AA3" t="s">
        <v>470</v>
      </c>
      <c r="AB3" t="s">
        <v>471</v>
      </c>
      <c r="AC3" t="s">
        <v>472</v>
      </c>
      <c r="AD3" t="s">
        <v>109</v>
      </c>
      <c r="AE3" t="s">
        <v>473</v>
      </c>
      <c r="AF3" t="s">
        <v>471</v>
      </c>
      <c r="AG3" t="s">
        <v>471</v>
      </c>
      <c r="AH3" t="s">
        <v>471</v>
      </c>
      <c r="AI3" s="133">
        <v>3.1040000000000001</v>
      </c>
      <c r="AJ3" t="s">
        <v>478</v>
      </c>
      <c r="AK3" t="s">
        <v>51</v>
      </c>
      <c r="AL3" t="s">
        <v>106</v>
      </c>
      <c r="AM3" t="s">
        <v>475</v>
      </c>
      <c r="AN3" s="137">
        <v>-8.6000000000000003E-5</v>
      </c>
      <c r="AO3" s="137">
        <v>0</v>
      </c>
    </row>
    <row r="4" spans="1:41">
      <c r="A4" t="s">
        <v>462</v>
      </c>
      <c r="B4" t="s">
        <v>462</v>
      </c>
      <c r="C4" t="s">
        <v>463</v>
      </c>
      <c r="D4" t="s">
        <v>479</v>
      </c>
      <c r="E4" t="s">
        <v>332</v>
      </c>
      <c r="F4" s="139">
        <v>3.6360000000000001</v>
      </c>
      <c r="G4" s="133">
        <v>-4170000</v>
      </c>
      <c r="H4" s="133">
        <v>-4169.971342134213</v>
      </c>
      <c r="I4" s="137">
        <v>1.15E-4</v>
      </c>
      <c r="J4" s="137">
        <v>-6.0000000000000002E-6</v>
      </c>
      <c r="K4" t="s">
        <v>479</v>
      </c>
      <c r="L4" t="s">
        <v>52</v>
      </c>
      <c r="M4" s="139">
        <v>1</v>
      </c>
      <c r="N4" s="133">
        <v>15557019</v>
      </c>
      <c r="O4" s="133">
        <v>15557.019</v>
      </c>
      <c r="P4" s="137">
        <v>1.7E-5</v>
      </c>
      <c r="Q4" s="137">
        <v>1.3200000000000001E-4</v>
      </c>
      <c r="R4" s="133">
        <v>395.00319999999999</v>
      </c>
      <c r="S4" t="s">
        <v>45</v>
      </c>
      <c r="T4" t="s">
        <v>45</v>
      </c>
      <c r="U4" t="s">
        <v>465</v>
      </c>
      <c r="V4" t="s">
        <v>466</v>
      </c>
      <c r="W4" t="s">
        <v>467</v>
      </c>
      <c r="X4" t="s">
        <v>480</v>
      </c>
      <c r="Y4" t="s">
        <v>51</v>
      </c>
      <c r="Z4" t="s">
        <v>481</v>
      </c>
      <c r="AA4" t="s">
        <v>470</v>
      </c>
      <c r="AB4" t="s">
        <v>471</v>
      </c>
      <c r="AC4" t="s">
        <v>472</v>
      </c>
      <c r="AD4" t="s">
        <v>109</v>
      </c>
      <c r="AE4" t="s">
        <v>473</v>
      </c>
      <c r="AF4" t="s">
        <v>471</v>
      </c>
      <c r="AG4" t="s">
        <v>471</v>
      </c>
      <c r="AH4" t="s">
        <v>471</v>
      </c>
      <c r="AI4" s="133">
        <v>3.7149999999999999</v>
      </c>
      <c r="AJ4" t="s">
        <v>482</v>
      </c>
      <c r="AK4" t="s">
        <v>51</v>
      </c>
      <c r="AL4" t="s">
        <v>106</v>
      </c>
      <c r="AM4" t="s">
        <v>475</v>
      </c>
      <c r="AN4" s="137">
        <v>6.1499999999999999E-4</v>
      </c>
      <c r="AO4" s="137">
        <v>9.9999999999999995E-7</v>
      </c>
    </row>
    <row r="5" spans="1:41">
      <c r="A5" t="s">
        <v>462</v>
      </c>
      <c r="B5" t="s">
        <v>462</v>
      </c>
      <c r="C5" t="s">
        <v>463</v>
      </c>
      <c r="D5" t="s">
        <v>483</v>
      </c>
      <c r="E5" t="s">
        <v>72</v>
      </c>
      <c r="F5" s="139">
        <v>3.165</v>
      </c>
      <c r="G5" s="133">
        <v>-24550000</v>
      </c>
      <c r="H5" s="133">
        <v>-24528.192935229068</v>
      </c>
      <c r="I5" s="137">
        <v>6.7500000000000004E-4</v>
      </c>
      <c r="J5" s="137">
        <v>-3.3000000000000003E-5</v>
      </c>
      <c r="K5" t="s">
        <v>483</v>
      </c>
      <c r="L5" t="s">
        <v>52</v>
      </c>
      <c r="M5" s="139">
        <v>1</v>
      </c>
      <c r="N5" s="133">
        <v>77722845</v>
      </c>
      <c r="O5" s="133">
        <v>77722.845000000001</v>
      </c>
      <c r="P5" s="137">
        <v>8.7000000000000001E-5</v>
      </c>
      <c r="Q5" s="137">
        <v>6.6100000000000002E-4</v>
      </c>
      <c r="R5" s="133">
        <v>91.114360000000005</v>
      </c>
      <c r="S5" t="s">
        <v>45</v>
      </c>
      <c r="T5" t="s">
        <v>45</v>
      </c>
      <c r="U5" t="s">
        <v>465</v>
      </c>
      <c r="V5" t="s">
        <v>466</v>
      </c>
      <c r="W5" t="s">
        <v>467</v>
      </c>
      <c r="X5" t="s">
        <v>468</v>
      </c>
      <c r="Y5" t="s">
        <v>51</v>
      </c>
      <c r="Z5" t="s">
        <v>481</v>
      </c>
      <c r="AA5" t="s">
        <v>470</v>
      </c>
      <c r="AB5" t="s">
        <v>471</v>
      </c>
      <c r="AC5" t="s">
        <v>472</v>
      </c>
      <c r="AD5" t="s">
        <v>109</v>
      </c>
      <c r="AE5" t="s">
        <v>473</v>
      </c>
      <c r="AF5" t="s">
        <v>471</v>
      </c>
      <c r="AG5" t="s">
        <v>471</v>
      </c>
      <c r="AH5" t="s">
        <v>471</v>
      </c>
      <c r="AI5" s="133">
        <v>3.1659999999999999</v>
      </c>
      <c r="AJ5" t="s">
        <v>484</v>
      </c>
      <c r="AK5" t="s">
        <v>51</v>
      </c>
      <c r="AL5" t="s">
        <v>106</v>
      </c>
      <c r="AM5" t="s">
        <v>475</v>
      </c>
      <c r="AN5" s="137">
        <v>1.4200000000000001E-4</v>
      </c>
      <c r="AO5" s="137">
        <v>0</v>
      </c>
    </row>
    <row r="6" spans="1:41">
      <c r="A6" t="s">
        <v>462</v>
      </c>
      <c r="B6" t="s">
        <v>462</v>
      </c>
      <c r="C6" t="s">
        <v>463</v>
      </c>
      <c r="D6" t="s">
        <v>485</v>
      </c>
      <c r="E6" t="s">
        <v>72</v>
      </c>
      <c r="F6" s="139">
        <v>3.165</v>
      </c>
      <c r="G6" s="133">
        <v>-5250000</v>
      </c>
      <c r="H6" s="133">
        <v>-5245.4025718799367</v>
      </c>
      <c r="I6" s="137">
        <v>1.44E-4</v>
      </c>
      <c r="J6" s="137">
        <v>-6.9999999999999999E-6</v>
      </c>
      <c r="K6" t="s">
        <v>485</v>
      </c>
      <c r="L6" t="s">
        <v>52</v>
      </c>
      <c r="M6" s="139">
        <v>1</v>
      </c>
      <c r="N6" s="133">
        <v>16871400</v>
      </c>
      <c r="O6" s="133">
        <v>16871.400000000001</v>
      </c>
      <c r="P6" s="137">
        <v>1.9000000000000001E-5</v>
      </c>
      <c r="Q6" s="137">
        <v>1.4300000000000001E-4</v>
      </c>
      <c r="R6" s="133">
        <v>269.70085999999998</v>
      </c>
      <c r="S6" t="s">
        <v>45</v>
      </c>
      <c r="T6" t="s">
        <v>45</v>
      </c>
      <c r="U6" t="s">
        <v>465</v>
      </c>
      <c r="V6" t="s">
        <v>466</v>
      </c>
      <c r="W6" t="s">
        <v>467</v>
      </c>
      <c r="X6" t="s">
        <v>468</v>
      </c>
      <c r="Y6" t="s">
        <v>51</v>
      </c>
      <c r="Z6" t="s">
        <v>486</v>
      </c>
      <c r="AA6" t="s">
        <v>470</v>
      </c>
      <c r="AB6" t="s">
        <v>471</v>
      </c>
      <c r="AC6" t="s">
        <v>472</v>
      </c>
      <c r="AD6" t="s">
        <v>109</v>
      </c>
      <c r="AE6" t="s">
        <v>473</v>
      </c>
      <c r="AF6" t="s">
        <v>471</v>
      </c>
      <c r="AG6" t="s">
        <v>471</v>
      </c>
      <c r="AH6" t="s">
        <v>471</v>
      </c>
      <c r="AI6" s="133">
        <v>3.2130000000000001</v>
      </c>
      <c r="AJ6" t="s">
        <v>487</v>
      </c>
      <c r="AK6" t="s">
        <v>51</v>
      </c>
      <c r="AL6" t="s">
        <v>106</v>
      </c>
      <c r="AM6" t="s">
        <v>475</v>
      </c>
      <c r="AN6" s="137">
        <v>4.2000000000000002E-4</v>
      </c>
      <c r="AO6" s="137">
        <v>0</v>
      </c>
    </row>
  </sheetData>
  <pageMargins left="0.7" right="0.7" top="0.75" bottom="0.75" header="0.3" footer="0.3"/>
  <pageSetup paperSize="9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"/>
  <sheetViews>
    <sheetView rightToLeft="1" topLeftCell="AJ1" workbookViewId="0">
      <selection activeCell="AJ10" sqref="AJ10"/>
    </sheetView>
  </sheetViews>
  <sheetFormatPr defaultColWidth="0" defaultRowHeight="14.25"/>
  <cols>
    <col min="1" max="42" width="11.625" customWidth="1"/>
    <col min="43" max="43" width="12.375" bestFit="1" customWidth="1"/>
    <col min="44" max="53" width="11.625" customWidth="1"/>
    <col min="54" max="54" width="9" hidden="1" customWidth="1"/>
    <col min="55" max="16384" width="9" hidden="1"/>
  </cols>
  <sheetData>
    <row r="1" spans="1:53" s="2" customFormat="1" ht="51">
      <c r="A1" s="14" t="s">
        <v>14</v>
      </c>
      <c r="B1" s="14" t="s">
        <v>15</v>
      </c>
      <c r="C1" s="14" t="s">
        <v>488</v>
      </c>
      <c r="D1" s="14" t="s">
        <v>489</v>
      </c>
      <c r="E1" s="14" t="s">
        <v>490</v>
      </c>
      <c r="F1" s="14" t="s">
        <v>491</v>
      </c>
      <c r="G1" s="14" t="s">
        <v>60</v>
      </c>
      <c r="H1" s="14" t="s">
        <v>492</v>
      </c>
      <c r="I1" s="14" t="s">
        <v>22</v>
      </c>
      <c r="J1" s="14" t="s">
        <v>23</v>
      </c>
      <c r="K1" s="14" t="s">
        <v>27</v>
      </c>
      <c r="L1" s="14" t="s">
        <v>29</v>
      </c>
      <c r="M1" s="14" t="s">
        <v>493</v>
      </c>
      <c r="N1" s="14" t="s">
        <v>494</v>
      </c>
      <c r="O1" s="140" t="s">
        <v>495</v>
      </c>
      <c r="P1" s="14" t="s">
        <v>76</v>
      </c>
      <c r="Q1" s="14" t="s">
        <v>77</v>
      </c>
      <c r="R1" s="14" t="s">
        <v>496</v>
      </c>
      <c r="S1" s="14" t="s">
        <v>30</v>
      </c>
      <c r="T1" s="14" t="s">
        <v>73</v>
      </c>
      <c r="U1" s="14" t="s">
        <v>497</v>
      </c>
      <c r="V1" s="136" t="s">
        <v>74</v>
      </c>
      <c r="W1" s="14" t="s">
        <v>83</v>
      </c>
      <c r="X1" s="14" t="s">
        <v>88</v>
      </c>
      <c r="Y1" s="143" t="s">
        <v>498</v>
      </c>
      <c r="Z1" s="136" t="s">
        <v>75</v>
      </c>
      <c r="AA1" s="14" t="s">
        <v>80</v>
      </c>
      <c r="AB1" s="14" t="s">
        <v>89</v>
      </c>
      <c r="AC1" s="14" t="s">
        <v>499</v>
      </c>
      <c r="AD1" s="145" t="s">
        <v>500</v>
      </c>
      <c r="AE1" s="136" t="s">
        <v>501</v>
      </c>
      <c r="AF1" s="140" t="s">
        <v>502</v>
      </c>
      <c r="AG1" s="14" t="s">
        <v>503</v>
      </c>
      <c r="AH1" s="14" t="s">
        <v>504</v>
      </c>
      <c r="AI1" s="14" t="s">
        <v>505</v>
      </c>
      <c r="AJ1" s="14" t="s">
        <v>506</v>
      </c>
      <c r="AK1" s="14" t="s">
        <v>91</v>
      </c>
      <c r="AL1" s="14" t="s">
        <v>93</v>
      </c>
      <c r="AM1" s="14" t="s">
        <v>92</v>
      </c>
      <c r="AN1" s="140" t="s">
        <v>94</v>
      </c>
      <c r="AO1" s="140" t="s">
        <v>95</v>
      </c>
      <c r="AP1" s="136" t="s">
        <v>507</v>
      </c>
      <c r="AQ1" s="14" t="s">
        <v>508</v>
      </c>
      <c r="AR1" s="138" t="s">
        <v>509</v>
      </c>
      <c r="AS1" s="134" t="s">
        <v>34</v>
      </c>
      <c r="AT1" s="14" t="s">
        <v>36</v>
      </c>
      <c r="AU1" s="14" t="s">
        <v>510</v>
      </c>
      <c r="AV1" s="14" t="s">
        <v>81</v>
      </c>
      <c r="AW1" s="14" t="s">
        <v>96</v>
      </c>
      <c r="AX1" s="14" t="s">
        <v>90</v>
      </c>
      <c r="AY1" s="14" t="s">
        <v>82</v>
      </c>
      <c r="AZ1" s="136" t="s">
        <v>37</v>
      </c>
      <c r="BA1" s="136" t="s">
        <v>38</v>
      </c>
    </row>
    <row r="2" spans="1:53">
      <c r="A2">
        <v>423</v>
      </c>
      <c r="B2">
        <v>423</v>
      </c>
      <c r="C2" t="s">
        <v>511</v>
      </c>
      <c r="D2" t="s">
        <v>41</v>
      </c>
      <c r="E2" t="s">
        <v>512</v>
      </c>
      <c r="F2" t="s">
        <v>513</v>
      </c>
      <c r="G2" t="s">
        <v>514</v>
      </c>
      <c r="I2" t="s">
        <v>45</v>
      </c>
      <c r="J2" t="s">
        <v>45</v>
      </c>
      <c r="K2" t="s">
        <v>101</v>
      </c>
      <c r="L2" t="s">
        <v>51</v>
      </c>
      <c r="M2" t="s">
        <v>51</v>
      </c>
      <c r="N2" s="125"/>
      <c r="O2" s="141" t="s">
        <v>515</v>
      </c>
      <c r="P2" t="s">
        <v>105</v>
      </c>
      <c r="Q2" t="s">
        <v>105</v>
      </c>
      <c r="R2" t="s">
        <v>516</v>
      </c>
      <c r="S2" t="s">
        <v>52</v>
      </c>
      <c r="T2" t="s">
        <v>517</v>
      </c>
      <c r="U2" t="s">
        <v>518</v>
      </c>
      <c r="V2" s="137">
        <v>5.3699999999999998E-2</v>
      </c>
      <c r="W2" t="s">
        <v>519</v>
      </c>
      <c r="X2" t="s">
        <v>520</v>
      </c>
      <c r="Y2" s="144">
        <v>-1.2999999999999999E-3</v>
      </c>
      <c r="Z2" s="137">
        <v>4.7399999999999998E-2</v>
      </c>
      <c r="AA2" t="s">
        <v>521</v>
      </c>
      <c r="AB2" t="s">
        <v>108</v>
      </c>
      <c r="AC2" t="s">
        <v>522</v>
      </c>
      <c r="AD2" s="125"/>
      <c r="AE2" s="137">
        <v>0</v>
      </c>
      <c r="AF2" s="164">
        <v>46112</v>
      </c>
      <c r="AG2" t="s">
        <v>51</v>
      </c>
      <c r="AH2" t="s">
        <v>523</v>
      </c>
      <c r="AI2" t="s">
        <v>524</v>
      </c>
      <c r="AJ2" t="s">
        <v>51</v>
      </c>
      <c r="AK2" t="s">
        <v>137</v>
      </c>
      <c r="AL2" t="s">
        <v>525</v>
      </c>
      <c r="AM2" t="s">
        <v>124</v>
      </c>
      <c r="AN2" s="141" t="s">
        <v>138</v>
      </c>
      <c r="AP2" s="137">
        <v>0</v>
      </c>
      <c r="AQ2" s="133">
        <v>17159114.170000002</v>
      </c>
      <c r="AR2" s="139">
        <v>101.102</v>
      </c>
      <c r="AS2" s="135">
        <v>1</v>
      </c>
      <c r="AT2" s="133">
        <v>17348.241999999998</v>
      </c>
      <c r="AU2" s="133">
        <v>17348.241999999998</v>
      </c>
      <c r="AW2" s="125"/>
      <c r="AX2" t="s">
        <v>51</v>
      </c>
      <c r="AY2" t="s">
        <v>113</v>
      </c>
      <c r="AZ2" s="137">
        <v>1</v>
      </c>
      <c r="BA2" s="137">
        <v>2.2323078959082001E-2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"/>
  <sheetViews>
    <sheetView rightToLeft="1" workbookViewId="0"/>
  </sheetViews>
  <sheetFormatPr defaultColWidth="0" defaultRowHeight="14.25"/>
  <cols>
    <col min="1" max="16" width="11.625" customWidth="1"/>
    <col min="17" max="17" width="13.375" customWidth="1"/>
    <col min="18" max="25" width="11.625" customWidth="1"/>
    <col min="26" max="26" width="8.625" bestFit="1" customWidth="1"/>
    <col min="27" max="27" width="11" bestFit="1" customWidth="1"/>
    <col min="28" max="30" width="11.625" customWidth="1"/>
    <col min="31" max="31" width="9" hidden="1" customWidth="1"/>
    <col min="32" max="16384" width="9" hidden="1"/>
  </cols>
  <sheetData>
    <row r="1" spans="1:30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60</v>
      </c>
      <c r="J1" s="14" t="s">
        <v>22</v>
      </c>
      <c r="K1" s="14" t="s">
        <v>23</v>
      </c>
      <c r="L1" s="14" t="s">
        <v>29</v>
      </c>
      <c r="M1" s="14" t="s">
        <v>61</v>
      </c>
      <c r="N1" s="14" t="s">
        <v>79</v>
      </c>
      <c r="O1" s="14" t="s">
        <v>76</v>
      </c>
      <c r="P1" s="14" t="s">
        <v>77</v>
      </c>
      <c r="Q1" s="14" t="s">
        <v>78</v>
      </c>
      <c r="R1" s="14" t="s">
        <v>30</v>
      </c>
      <c r="S1" s="14" t="s">
        <v>73</v>
      </c>
      <c r="T1" s="14" t="s">
        <v>74</v>
      </c>
      <c r="U1" s="14" t="s">
        <v>75</v>
      </c>
      <c r="V1" s="14" t="s">
        <v>91</v>
      </c>
      <c r="W1" s="14" t="s">
        <v>92</v>
      </c>
      <c r="X1" s="14" t="s">
        <v>94</v>
      </c>
      <c r="Y1" s="14" t="s">
        <v>33</v>
      </c>
      <c r="Z1" s="14" t="s">
        <v>34</v>
      </c>
      <c r="AA1" s="14" t="s">
        <v>35</v>
      </c>
      <c r="AB1" s="14" t="s">
        <v>36</v>
      </c>
      <c r="AC1" s="14" t="s">
        <v>37</v>
      </c>
      <c r="AD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1"/>
  <sheetViews>
    <sheetView rightToLeft="1" workbookViewId="0"/>
  </sheetViews>
  <sheetFormatPr defaultColWidth="0" defaultRowHeight="14.25"/>
  <cols>
    <col min="1" max="22" width="11.625" customWidth="1"/>
    <col min="23" max="23" width="9" hidden="1" customWidth="1"/>
    <col min="24" max="16384" width="9" hidden="1"/>
  </cols>
  <sheetData>
    <row r="1" spans="1:22" s="2" customFormat="1" ht="51">
      <c r="A1" s="14" t="s">
        <v>14</v>
      </c>
      <c r="B1" s="14" t="s">
        <v>15</v>
      </c>
      <c r="C1" s="14" t="s">
        <v>526</v>
      </c>
      <c r="D1" s="14" t="s">
        <v>527</v>
      </c>
      <c r="E1" s="14" t="s">
        <v>528</v>
      </c>
      <c r="F1" s="14" t="s">
        <v>60</v>
      </c>
      <c r="G1" s="14" t="s">
        <v>529</v>
      </c>
      <c r="H1" s="14" t="s">
        <v>22</v>
      </c>
      <c r="I1" s="14" t="s">
        <v>23</v>
      </c>
      <c r="J1" s="14" t="s">
        <v>29</v>
      </c>
      <c r="K1" s="14" t="s">
        <v>530</v>
      </c>
      <c r="L1" s="14" t="s">
        <v>77</v>
      </c>
      <c r="M1" s="14" t="s">
        <v>30</v>
      </c>
      <c r="N1" s="14" t="s">
        <v>73</v>
      </c>
      <c r="O1" s="14" t="s">
        <v>74</v>
      </c>
      <c r="P1" s="14" t="s">
        <v>75</v>
      </c>
      <c r="Q1" s="14" t="s">
        <v>531</v>
      </c>
      <c r="R1" s="14" t="s">
        <v>34</v>
      </c>
      <c r="S1" s="14" t="s">
        <v>532</v>
      </c>
      <c r="T1" s="14" t="s">
        <v>36</v>
      </c>
      <c r="U1" s="14" t="s">
        <v>37</v>
      </c>
      <c r="V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1"/>
  <sheetViews>
    <sheetView rightToLeft="1" workbookViewId="0"/>
  </sheetViews>
  <sheetFormatPr defaultColWidth="0" defaultRowHeight="14.25"/>
  <cols>
    <col min="1" max="24" width="11.625" customWidth="1"/>
    <col min="25" max="25" width="9" hidden="1" customWidth="1"/>
    <col min="26" max="16384" width="9" hidden="1"/>
  </cols>
  <sheetData>
    <row r="1" spans="1:24" s="2" customFormat="1" ht="51">
      <c r="A1" s="14" t="s">
        <v>14</v>
      </c>
      <c r="B1" s="14" t="s">
        <v>15</v>
      </c>
      <c r="C1" s="14" t="s">
        <v>533</v>
      </c>
      <c r="D1" s="14" t="s">
        <v>60</v>
      </c>
      <c r="E1" s="14" t="s">
        <v>534</v>
      </c>
      <c r="F1" s="14" t="s">
        <v>29</v>
      </c>
      <c r="G1" s="14" t="s">
        <v>79</v>
      </c>
      <c r="H1" s="14" t="s">
        <v>535</v>
      </c>
      <c r="I1" s="14" t="s">
        <v>536</v>
      </c>
      <c r="J1" s="14" t="s">
        <v>537</v>
      </c>
      <c r="K1" s="14" t="s">
        <v>538</v>
      </c>
      <c r="L1" s="14" t="s">
        <v>539</v>
      </c>
      <c r="M1" s="14" t="s">
        <v>91</v>
      </c>
      <c r="N1" s="14" t="s">
        <v>93</v>
      </c>
      <c r="O1" s="14" t="s">
        <v>92</v>
      </c>
      <c r="P1" s="14" t="s">
        <v>94</v>
      </c>
      <c r="Q1" s="14" t="s">
        <v>30</v>
      </c>
      <c r="R1" s="14" t="s">
        <v>510</v>
      </c>
      <c r="S1" s="14" t="s">
        <v>36</v>
      </c>
      <c r="T1" s="14" t="s">
        <v>81</v>
      </c>
      <c r="U1" s="14" t="s">
        <v>96</v>
      </c>
      <c r="V1" s="14" t="s">
        <v>82</v>
      </c>
      <c r="W1" s="14" t="s">
        <v>37</v>
      </c>
      <c r="X1" s="14" t="s">
        <v>38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workbookViewId="0"/>
  </sheetViews>
  <sheetFormatPr defaultColWidth="0" defaultRowHeight="14.25"/>
  <cols>
    <col min="1" max="23" width="11.625" customWidth="1"/>
    <col min="24" max="24" width="9" hidden="1" customWidth="1"/>
    <col min="25" max="16384" width="9" hidden="1"/>
  </cols>
  <sheetData>
    <row r="1" spans="1:23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60</v>
      </c>
      <c r="J1" s="14" t="s">
        <v>22</v>
      </c>
      <c r="K1" s="14" t="s">
        <v>23</v>
      </c>
      <c r="L1" s="14" t="s">
        <v>27</v>
      </c>
      <c r="M1" s="14" t="s">
        <v>29</v>
      </c>
      <c r="N1" s="14" t="s">
        <v>30</v>
      </c>
      <c r="O1" s="14" t="s">
        <v>91</v>
      </c>
      <c r="P1" s="14" t="s">
        <v>92</v>
      </c>
      <c r="Q1" s="14" t="s">
        <v>94</v>
      </c>
      <c r="R1" s="14" t="s">
        <v>95</v>
      </c>
      <c r="S1" s="14" t="s">
        <v>540</v>
      </c>
      <c r="T1" s="14" t="s">
        <v>541</v>
      </c>
      <c r="U1" s="14" t="s">
        <v>36</v>
      </c>
      <c r="V1" s="14" t="s">
        <v>37</v>
      </c>
      <c r="W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6"/>
  <sheetViews>
    <sheetView rightToLeft="1" workbookViewId="0">
      <selection activeCell="A4" sqref="A4"/>
    </sheetView>
  </sheetViews>
  <sheetFormatPr defaultColWidth="0" defaultRowHeight="14.25"/>
  <cols>
    <col min="1" max="18" width="11.625" customWidth="1"/>
    <col min="19" max="19" width="9" hidden="1" customWidth="1"/>
    <col min="20" max="16384" width="9" hidden="1"/>
  </cols>
  <sheetData>
    <row r="1" spans="1:18" s="2" customFormat="1" ht="51">
      <c r="A1" s="14" t="s">
        <v>14</v>
      </c>
      <c r="B1" s="14" t="s">
        <v>15</v>
      </c>
      <c r="C1" s="14" t="s">
        <v>542</v>
      </c>
      <c r="D1" s="14" t="s">
        <v>543</v>
      </c>
      <c r="E1" s="14" t="s">
        <v>60</v>
      </c>
      <c r="F1" s="14" t="s">
        <v>22</v>
      </c>
      <c r="G1" s="14" t="s">
        <v>23</v>
      </c>
      <c r="H1" s="14" t="s">
        <v>29</v>
      </c>
      <c r="I1" s="140" t="s">
        <v>544</v>
      </c>
      <c r="J1" s="14" t="s">
        <v>30</v>
      </c>
      <c r="K1" s="140" t="s">
        <v>94</v>
      </c>
      <c r="L1" s="14" t="s">
        <v>531</v>
      </c>
      <c r="M1" s="134" t="s">
        <v>34</v>
      </c>
      <c r="N1" s="14" t="s">
        <v>36</v>
      </c>
      <c r="O1" s="14" t="s">
        <v>81</v>
      </c>
      <c r="P1" s="14" t="s">
        <v>82</v>
      </c>
      <c r="Q1" s="136" t="s">
        <v>37</v>
      </c>
      <c r="R1" s="136" t="s">
        <v>38</v>
      </c>
    </row>
    <row r="2" spans="1:18">
      <c r="A2">
        <v>423</v>
      </c>
      <c r="B2">
        <v>423</v>
      </c>
      <c r="C2" t="s">
        <v>545</v>
      </c>
      <c r="D2" t="s">
        <v>546</v>
      </c>
      <c r="E2" t="s">
        <v>547</v>
      </c>
      <c r="F2" t="s">
        <v>45</v>
      </c>
      <c r="G2" t="s">
        <v>45</v>
      </c>
      <c r="H2" t="s">
        <v>51</v>
      </c>
      <c r="I2" s="125"/>
      <c r="J2" t="s">
        <v>52</v>
      </c>
      <c r="K2" s="141" t="s">
        <v>138</v>
      </c>
      <c r="L2" s="133">
        <v>-271.39800000000002</v>
      </c>
      <c r="M2" s="135">
        <v>1</v>
      </c>
      <c r="N2" s="133">
        <v>-271.39800000000002</v>
      </c>
      <c r="P2" t="s">
        <v>113</v>
      </c>
      <c r="Q2" s="137">
        <v>8.3059343262387593</v>
      </c>
      <c r="R2" s="137">
        <v>-3.4922449986833003E-4</v>
      </c>
    </row>
    <row r="3" spans="1:18">
      <c r="A3">
        <v>423</v>
      </c>
      <c r="B3">
        <v>423</v>
      </c>
      <c r="C3" t="s">
        <v>548</v>
      </c>
      <c r="D3" t="s">
        <v>549</v>
      </c>
      <c r="E3" t="s">
        <v>547</v>
      </c>
      <c r="F3" t="s">
        <v>45</v>
      </c>
      <c r="G3" t="s">
        <v>45</v>
      </c>
      <c r="H3" t="s">
        <v>51</v>
      </c>
      <c r="I3" s="125"/>
      <c r="J3" t="s">
        <v>52</v>
      </c>
      <c r="K3" s="141" t="s">
        <v>138</v>
      </c>
      <c r="L3" s="133">
        <v>301.20299999999997</v>
      </c>
      <c r="M3" s="135">
        <v>1</v>
      </c>
      <c r="N3" s="133">
        <v>301.20299999999997</v>
      </c>
      <c r="P3" t="s">
        <v>113</v>
      </c>
      <c r="Q3" s="137">
        <v>-9.2181088686662598</v>
      </c>
      <c r="R3" s="137">
        <v>3.8757704226269303E-4</v>
      </c>
    </row>
    <row r="4" spans="1:18">
      <c r="A4">
        <v>423</v>
      </c>
      <c r="B4">
        <v>423</v>
      </c>
      <c r="C4" t="s">
        <v>550</v>
      </c>
      <c r="D4" t="s">
        <v>551</v>
      </c>
      <c r="E4" t="s">
        <v>552</v>
      </c>
      <c r="F4" t="s">
        <v>45</v>
      </c>
      <c r="G4" t="s">
        <v>45</v>
      </c>
      <c r="H4" t="s">
        <v>51</v>
      </c>
      <c r="I4" s="125"/>
      <c r="J4" t="s">
        <v>52</v>
      </c>
      <c r="K4" s="141" t="s">
        <v>138</v>
      </c>
      <c r="L4" s="133">
        <v>-62.481000000000002</v>
      </c>
      <c r="M4" s="135">
        <v>1</v>
      </c>
      <c r="N4" s="133">
        <v>-62.481000000000002</v>
      </c>
      <c r="P4" t="s">
        <v>113</v>
      </c>
      <c r="Q4" s="137">
        <v>1.9121745424275001</v>
      </c>
      <c r="R4" s="137">
        <v>-8.0397721919214102E-5</v>
      </c>
    </row>
    <row r="5" spans="1:18">
      <c r="A5">
        <v>423</v>
      </c>
      <c r="B5">
        <v>15542</v>
      </c>
      <c r="C5" t="s">
        <v>545</v>
      </c>
      <c r="D5" t="s">
        <v>546</v>
      </c>
      <c r="E5" t="s">
        <v>547</v>
      </c>
      <c r="F5" t="s">
        <v>45</v>
      </c>
      <c r="G5" t="s">
        <v>45</v>
      </c>
      <c r="H5" t="s">
        <v>51</v>
      </c>
      <c r="I5" s="125"/>
      <c r="J5" t="s">
        <v>52</v>
      </c>
      <c r="K5" s="141" t="s">
        <v>138</v>
      </c>
      <c r="L5" s="133">
        <v>-10.571999999999999</v>
      </c>
      <c r="M5" s="135">
        <v>1</v>
      </c>
      <c r="N5" s="133">
        <v>-10.571999999999999</v>
      </c>
      <c r="P5" t="s">
        <v>113</v>
      </c>
      <c r="Q5" s="137">
        <v>0.96530783306123802</v>
      </c>
      <c r="R5" s="137">
        <v>-3.4171979346699001E-4</v>
      </c>
    </row>
    <row r="6" spans="1:18">
      <c r="A6">
        <v>423</v>
      </c>
      <c r="B6">
        <v>15542</v>
      </c>
      <c r="C6" t="s">
        <v>550</v>
      </c>
      <c r="D6" t="s">
        <v>551</v>
      </c>
      <c r="E6" t="s">
        <v>552</v>
      </c>
      <c r="F6" t="s">
        <v>45</v>
      </c>
      <c r="G6" t="s">
        <v>45</v>
      </c>
      <c r="H6" t="s">
        <v>51</v>
      </c>
      <c r="I6" s="125"/>
      <c r="J6" t="s">
        <v>52</v>
      </c>
      <c r="K6" s="141" t="s">
        <v>138</v>
      </c>
      <c r="L6" s="133">
        <v>-0.38</v>
      </c>
      <c r="M6" s="135">
        <v>1</v>
      </c>
      <c r="N6" s="133">
        <v>-0.38</v>
      </c>
      <c r="P6" t="s">
        <v>113</v>
      </c>
      <c r="Q6" s="137">
        <v>3.4692166938762099E-2</v>
      </c>
      <c r="R6" s="137">
        <v>-1.22810565865201E-5</v>
      </c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8"/>
  <sheetViews>
    <sheetView rightToLeft="1" topLeftCell="F1" zoomScale="115" zoomScaleNormal="115" workbookViewId="0">
      <selection activeCell="L14" sqref="L14"/>
    </sheetView>
  </sheetViews>
  <sheetFormatPr defaultColWidth="0" defaultRowHeight="14.25"/>
  <cols>
    <col min="1" max="17" width="11.625" customWidth="1"/>
    <col min="18" max="18" width="11.625" hidden="1" customWidth="1"/>
    <col min="19" max="19" width="9" hidden="1" customWidth="1"/>
    <col min="20" max="16384" width="9" hidden="1"/>
  </cols>
  <sheetData>
    <row r="1" spans="1:17" s="3" customFormat="1" ht="51">
      <c r="A1" s="14" t="s">
        <v>14</v>
      </c>
      <c r="B1" s="14" t="s">
        <v>15</v>
      </c>
      <c r="C1" s="14" t="s">
        <v>526</v>
      </c>
      <c r="D1" s="14" t="s">
        <v>527</v>
      </c>
      <c r="E1" s="14" t="s">
        <v>528</v>
      </c>
      <c r="F1" s="14" t="s">
        <v>60</v>
      </c>
      <c r="G1" s="14" t="s">
        <v>22</v>
      </c>
      <c r="H1" s="14" t="s">
        <v>29</v>
      </c>
      <c r="I1" s="14" t="s">
        <v>530</v>
      </c>
      <c r="J1" s="14" t="s">
        <v>77</v>
      </c>
      <c r="K1" s="14" t="s">
        <v>30</v>
      </c>
      <c r="L1" s="14" t="s">
        <v>531</v>
      </c>
      <c r="M1" s="134" t="s">
        <v>34</v>
      </c>
      <c r="N1" s="136" t="s">
        <v>74</v>
      </c>
      <c r="O1" s="14" t="s">
        <v>36</v>
      </c>
      <c r="P1" s="136" t="s">
        <v>37</v>
      </c>
      <c r="Q1" s="136" t="s">
        <v>38</v>
      </c>
    </row>
    <row r="2" spans="1:17">
      <c r="A2">
        <v>423</v>
      </c>
      <c r="B2">
        <v>423</v>
      </c>
      <c r="C2" t="s">
        <v>553</v>
      </c>
      <c r="D2" t="s">
        <v>554</v>
      </c>
      <c r="E2" t="s">
        <v>555</v>
      </c>
      <c r="F2" t="s">
        <v>556</v>
      </c>
      <c r="G2" t="s">
        <v>45</v>
      </c>
      <c r="H2" t="s">
        <v>51</v>
      </c>
      <c r="I2" t="s">
        <v>557</v>
      </c>
      <c r="J2" t="s">
        <v>146</v>
      </c>
      <c r="K2" t="s">
        <v>558</v>
      </c>
      <c r="L2" s="133">
        <v>0</v>
      </c>
      <c r="M2" s="135">
        <v>1.9858000000000001E-2</v>
      </c>
      <c r="N2" s="137">
        <v>0</v>
      </c>
      <c r="O2" s="133">
        <v>0</v>
      </c>
      <c r="P2" s="137">
        <v>-4.7218491037314704E-10</v>
      </c>
      <c r="Q2" s="137">
        <v>-1.0221017195079298E-11</v>
      </c>
    </row>
    <row r="3" spans="1:17">
      <c r="A3">
        <v>423</v>
      </c>
      <c r="B3">
        <v>423</v>
      </c>
      <c r="C3" t="s">
        <v>553</v>
      </c>
      <c r="D3" t="s">
        <v>554</v>
      </c>
      <c r="E3" t="s">
        <v>555</v>
      </c>
      <c r="F3" t="s">
        <v>556</v>
      </c>
      <c r="G3" t="s">
        <v>45</v>
      </c>
      <c r="H3" t="s">
        <v>51</v>
      </c>
      <c r="I3" t="s">
        <v>557</v>
      </c>
      <c r="J3" t="s">
        <v>146</v>
      </c>
      <c r="K3" t="s">
        <v>342</v>
      </c>
      <c r="L3" s="133">
        <v>0</v>
      </c>
      <c r="M3" s="135">
        <v>4.1872999999999996</v>
      </c>
      <c r="N3" s="137">
        <v>0</v>
      </c>
      <c r="O3" s="133">
        <v>0</v>
      </c>
      <c r="P3" s="137">
        <v>7.4674433800186705E-9</v>
      </c>
      <c r="Q3" s="137">
        <v>1.6164190238552101E-10</v>
      </c>
    </row>
    <row r="4" spans="1:17">
      <c r="A4">
        <v>423</v>
      </c>
      <c r="B4">
        <v>423</v>
      </c>
      <c r="C4" t="s">
        <v>553</v>
      </c>
      <c r="D4" t="s">
        <v>554</v>
      </c>
      <c r="E4" t="s">
        <v>555</v>
      </c>
      <c r="F4" t="s">
        <v>559</v>
      </c>
      <c r="G4" t="s">
        <v>45</v>
      </c>
      <c r="H4" t="s">
        <v>51</v>
      </c>
      <c r="I4" t="s">
        <v>557</v>
      </c>
      <c r="J4" t="s">
        <v>146</v>
      </c>
      <c r="K4" t="s">
        <v>52</v>
      </c>
      <c r="L4" s="133">
        <v>0.77900000000000003</v>
      </c>
      <c r="M4" s="135">
        <v>1</v>
      </c>
      <c r="N4" s="137">
        <v>0</v>
      </c>
      <c r="O4" s="133">
        <v>0.77900000000000003</v>
      </c>
      <c r="P4" s="137">
        <v>4.6293524121536901E-5</v>
      </c>
      <c r="Q4" s="137">
        <v>1.00207968461577E-6</v>
      </c>
    </row>
    <row r="5" spans="1:17">
      <c r="A5">
        <v>423</v>
      </c>
      <c r="B5">
        <v>423</v>
      </c>
      <c r="C5" t="s">
        <v>560</v>
      </c>
      <c r="D5" t="s">
        <v>561</v>
      </c>
      <c r="E5" t="s">
        <v>555</v>
      </c>
      <c r="F5" t="s">
        <v>556</v>
      </c>
      <c r="G5" t="s">
        <v>45</v>
      </c>
      <c r="H5" t="s">
        <v>51</v>
      </c>
      <c r="I5" t="s">
        <v>557</v>
      </c>
      <c r="J5" t="s">
        <v>146</v>
      </c>
      <c r="K5" t="s">
        <v>562</v>
      </c>
      <c r="L5" s="133">
        <v>8.298</v>
      </c>
      <c r="M5" s="135">
        <v>2.1793</v>
      </c>
      <c r="N5" s="137">
        <v>0</v>
      </c>
      <c r="O5" s="133">
        <v>18.085000000000001</v>
      </c>
      <c r="P5" s="137">
        <v>1.07505999279559E-3</v>
      </c>
      <c r="Q5" s="137">
        <v>2.32709822586708E-5</v>
      </c>
    </row>
    <row r="6" spans="1:17">
      <c r="A6">
        <v>423</v>
      </c>
      <c r="B6">
        <v>423</v>
      </c>
      <c r="C6" t="s">
        <v>560</v>
      </c>
      <c r="D6" t="s">
        <v>561</v>
      </c>
      <c r="E6" t="s">
        <v>555</v>
      </c>
      <c r="F6" t="s">
        <v>556</v>
      </c>
      <c r="G6" t="s">
        <v>45</v>
      </c>
      <c r="H6" t="s">
        <v>51</v>
      </c>
      <c r="I6" t="s">
        <v>557</v>
      </c>
      <c r="J6" t="s">
        <v>146</v>
      </c>
      <c r="K6" t="s">
        <v>72</v>
      </c>
      <c r="L6" s="133">
        <v>936.02499999999998</v>
      </c>
      <c r="M6" s="135">
        <v>3.165</v>
      </c>
      <c r="N6" s="152">
        <v>2.6499999999999999E-2</v>
      </c>
      <c r="O6" s="133">
        <v>2962.5189999999998</v>
      </c>
      <c r="P6" s="137">
        <v>0.17610745516277401</v>
      </c>
      <c r="Q6" s="137">
        <v>3.8120602498243998E-3</v>
      </c>
    </row>
    <row r="7" spans="1:17">
      <c r="A7">
        <v>423</v>
      </c>
      <c r="B7">
        <v>423</v>
      </c>
      <c r="C7" t="s">
        <v>560</v>
      </c>
      <c r="D7" t="s">
        <v>561</v>
      </c>
      <c r="E7" t="s">
        <v>555</v>
      </c>
      <c r="F7" t="s">
        <v>556</v>
      </c>
      <c r="G7" t="s">
        <v>45</v>
      </c>
      <c r="H7" t="s">
        <v>51</v>
      </c>
      <c r="I7" t="s">
        <v>557</v>
      </c>
      <c r="J7" t="s">
        <v>146</v>
      </c>
      <c r="K7" t="s">
        <v>563</v>
      </c>
      <c r="L7" s="133">
        <v>7.0659999999999998</v>
      </c>
      <c r="M7" s="135">
        <v>0.40439999999999998</v>
      </c>
      <c r="N7" s="137">
        <v>0</v>
      </c>
      <c r="O7" s="133">
        <v>2.8570000000000002</v>
      </c>
      <c r="P7" s="137">
        <v>1.6986257318479499E-4</v>
      </c>
      <c r="Q7" s="137">
        <v>3.6768821772601602E-6</v>
      </c>
    </row>
    <row r="8" spans="1:17">
      <c r="A8">
        <v>423</v>
      </c>
      <c r="B8">
        <v>423</v>
      </c>
      <c r="C8" t="s">
        <v>560</v>
      </c>
      <c r="D8" t="s">
        <v>561</v>
      </c>
      <c r="E8" t="s">
        <v>555</v>
      </c>
      <c r="F8" t="s">
        <v>556</v>
      </c>
      <c r="G8" t="s">
        <v>45</v>
      </c>
      <c r="H8" t="s">
        <v>51</v>
      </c>
      <c r="I8" t="s">
        <v>557</v>
      </c>
      <c r="J8" t="s">
        <v>146</v>
      </c>
      <c r="K8" t="s">
        <v>564</v>
      </c>
      <c r="L8" s="133">
        <v>10.393000000000001</v>
      </c>
      <c r="M8" s="135">
        <v>2.4567000000000001</v>
      </c>
      <c r="N8" s="137">
        <v>0</v>
      </c>
      <c r="O8" s="133">
        <v>25.533999999999999</v>
      </c>
      <c r="P8" s="137">
        <v>1.5178530129140199E-3</v>
      </c>
      <c r="Q8" s="137">
        <v>3.2855776209233698E-5</v>
      </c>
    </row>
    <row r="9" spans="1:17">
      <c r="A9">
        <v>423</v>
      </c>
      <c r="B9">
        <v>423</v>
      </c>
      <c r="C9" t="s">
        <v>560</v>
      </c>
      <c r="D9" t="s">
        <v>561</v>
      </c>
      <c r="E9" t="s">
        <v>555</v>
      </c>
      <c r="F9" t="s">
        <v>556</v>
      </c>
      <c r="G9" t="s">
        <v>45</v>
      </c>
      <c r="H9" t="s">
        <v>51</v>
      </c>
      <c r="I9" t="s">
        <v>557</v>
      </c>
      <c r="J9" t="s">
        <v>146</v>
      </c>
      <c r="K9" t="s">
        <v>332</v>
      </c>
      <c r="L9" s="133">
        <v>55.56</v>
      </c>
      <c r="M9" s="135">
        <v>3.6360000000000001</v>
      </c>
      <c r="N9" s="137">
        <v>0</v>
      </c>
      <c r="O9" s="133">
        <v>202.017</v>
      </c>
      <c r="P9" s="137">
        <v>1.2008929118792699E-2</v>
      </c>
      <c r="Q9" s="137">
        <v>2.5994788973809002E-4</v>
      </c>
    </row>
    <row r="10" spans="1:17">
      <c r="A10">
        <v>423</v>
      </c>
      <c r="B10">
        <v>423</v>
      </c>
      <c r="C10" t="s">
        <v>560</v>
      </c>
      <c r="D10" t="s">
        <v>561</v>
      </c>
      <c r="E10" t="s">
        <v>555</v>
      </c>
      <c r="F10" t="s">
        <v>556</v>
      </c>
      <c r="G10" t="s">
        <v>45</v>
      </c>
      <c r="H10" t="s">
        <v>51</v>
      </c>
      <c r="I10" t="s">
        <v>557</v>
      </c>
      <c r="J10" t="s">
        <v>146</v>
      </c>
      <c r="K10" t="s">
        <v>558</v>
      </c>
      <c r="L10" s="133">
        <v>2.4119999999999999</v>
      </c>
      <c r="M10" s="135">
        <v>1.9858000000000001E-2</v>
      </c>
      <c r="N10" s="137">
        <v>0</v>
      </c>
      <c r="O10" s="133">
        <v>4.7889999999999997</v>
      </c>
      <c r="P10" s="137">
        <v>2.8469364529693398E-4</v>
      </c>
      <c r="Q10" s="137">
        <v>6.1625405216999497E-6</v>
      </c>
    </row>
    <row r="11" spans="1:17">
      <c r="A11">
        <v>423</v>
      </c>
      <c r="B11">
        <v>423</v>
      </c>
      <c r="C11" t="s">
        <v>560</v>
      </c>
      <c r="D11" t="s">
        <v>561</v>
      </c>
      <c r="E11" t="s">
        <v>555</v>
      </c>
      <c r="F11" t="s">
        <v>556</v>
      </c>
      <c r="G11" t="s">
        <v>45</v>
      </c>
      <c r="H11" t="s">
        <v>51</v>
      </c>
      <c r="I11" t="s">
        <v>557</v>
      </c>
      <c r="J11" t="s">
        <v>146</v>
      </c>
      <c r="K11" t="s">
        <v>565</v>
      </c>
      <c r="L11" s="133">
        <v>0.34100000000000003</v>
      </c>
      <c r="M11" s="135">
        <v>0.48670000000000002</v>
      </c>
      <c r="N11" s="137">
        <v>0</v>
      </c>
      <c r="O11" s="133">
        <v>0.16600000000000001</v>
      </c>
      <c r="P11" s="137">
        <v>9.8559636896977892E-6</v>
      </c>
      <c r="Q11" s="137">
        <v>2.13344332132236E-7</v>
      </c>
    </row>
    <row r="12" spans="1:17">
      <c r="A12">
        <v>423</v>
      </c>
      <c r="B12">
        <v>423</v>
      </c>
      <c r="C12" t="s">
        <v>560</v>
      </c>
      <c r="D12" t="s">
        <v>561</v>
      </c>
      <c r="E12" t="s">
        <v>555</v>
      </c>
      <c r="F12" t="s">
        <v>556</v>
      </c>
      <c r="G12" t="s">
        <v>45</v>
      </c>
      <c r="H12" t="s">
        <v>51</v>
      </c>
      <c r="I12" t="s">
        <v>557</v>
      </c>
      <c r="J12" t="s">
        <v>146</v>
      </c>
      <c r="K12" t="s">
        <v>566</v>
      </c>
      <c r="L12" s="133">
        <v>9.5909999999999993</v>
      </c>
      <c r="M12" s="135">
        <v>0.32429999999999998</v>
      </c>
      <c r="N12" s="137">
        <v>0</v>
      </c>
      <c r="O12" s="133">
        <v>3.1110000000000002</v>
      </c>
      <c r="P12" s="137">
        <v>1.84904259918191E-4</v>
      </c>
      <c r="Q12" s="137">
        <v>4.0024777974665297E-6</v>
      </c>
    </row>
    <row r="13" spans="1:17">
      <c r="A13">
        <v>423</v>
      </c>
      <c r="B13">
        <v>423</v>
      </c>
      <c r="C13" t="s">
        <v>560</v>
      </c>
      <c r="D13" t="s">
        <v>561</v>
      </c>
      <c r="E13" t="s">
        <v>555</v>
      </c>
      <c r="F13" t="s">
        <v>556</v>
      </c>
      <c r="G13" t="s">
        <v>45</v>
      </c>
      <c r="H13" t="s">
        <v>51</v>
      </c>
      <c r="I13" t="s">
        <v>557</v>
      </c>
      <c r="J13" t="s">
        <v>146</v>
      </c>
      <c r="K13" t="s">
        <v>342</v>
      </c>
      <c r="L13" s="133">
        <v>82.405000000000001</v>
      </c>
      <c r="M13" s="135">
        <v>4.1872999999999996</v>
      </c>
      <c r="N13" s="137">
        <v>0</v>
      </c>
      <c r="O13" s="133">
        <v>345.05599999999998</v>
      </c>
      <c r="P13" s="137">
        <v>2.05118846197095E-2</v>
      </c>
      <c r="Q13" s="137">
        <v>4.4400471255181498E-4</v>
      </c>
    </row>
    <row r="14" spans="1:17">
      <c r="A14">
        <v>423</v>
      </c>
      <c r="B14">
        <v>423</v>
      </c>
      <c r="C14" t="s">
        <v>560</v>
      </c>
      <c r="D14" t="s">
        <v>561</v>
      </c>
      <c r="E14" t="s">
        <v>555</v>
      </c>
      <c r="F14" t="s">
        <v>559</v>
      </c>
      <c r="G14" t="s">
        <v>45</v>
      </c>
      <c r="H14" t="s">
        <v>51</v>
      </c>
      <c r="I14" t="s">
        <v>557</v>
      </c>
      <c r="J14" t="s">
        <v>146</v>
      </c>
      <c r="K14" t="s">
        <v>52</v>
      </c>
      <c r="L14" s="133">
        <v>12887.447</v>
      </c>
      <c r="M14" s="135">
        <v>1</v>
      </c>
      <c r="N14" s="152">
        <v>3.6299999999999999E-2</v>
      </c>
      <c r="O14" s="133">
        <v>12887.447</v>
      </c>
      <c r="P14" s="137">
        <v>0.76609652494190605</v>
      </c>
      <c r="Q14" s="137">
        <v>1.6583091883079899E-2</v>
      </c>
    </row>
    <row r="15" spans="1:17">
      <c r="A15">
        <v>423</v>
      </c>
      <c r="B15">
        <v>423</v>
      </c>
      <c r="C15" t="s">
        <v>560</v>
      </c>
      <c r="D15" t="s">
        <v>561</v>
      </c>
      <c r="E15" t="s">
        <v>555</v>
      </c>
      <c r="F15" t="s">
        <v>556</v>
      </c>
      <c r="G15" t="s">
        <v>45</v>
      </c>
      <c r="H15" t="s">
        <v>51</v>
      </c>
      <c r="I15" t="s">
        <v>557</v>
      </c>
      <c r="J15" t="s">
        <v>146</v>
      </c>
      <c r="K15" t="s">
        <v>567</v>
      </c>
      <c r="L15" s="133">
        <v>93.320999999999998</v>
      </c>
      <c r="M15" s="135">
        <v>3.9594999999999998</v>
      </c>
      <c r="N15" s="137">
        <v>0</v>
      </c>
      <c r="O15" s="133">
        <v>369.50400000000002</v>
      </c>
      <c r="P15" s="137">
        <v>2.1965228866046699E-2</v>
      </c>
      <c r="Q15" s="137">
        <v>4.7546411797932698E-4</v>
      </c>
    </row>
    <row r="16" spans="1:17">
      <c r="A16">
        <v>423</v>
      </c>
      <c r="B16">
        <v>423</v>
      </c>
      <c r="C16" t="s">
        <v>560</v>
      </c>
      <c r="D16" t="s">
        <v>561</v>
      </c>
      <c r="E16" t="s">
        <v>555</v>
      </c>
      <c r="F16" t="s">
        <v>559</v>
      </c>
      <c r="G16" t="s">
        <v>45</v>
      </c>
      <c r="H16" t="s">
        <v>51</v>
      </c>
      <c r="I16" t="s">
        <v>557</v>
      </c>
      <c r="J16" t="s">
        <v>146</v>
      </c>
      <c r="K16" t="s">
        <v>52</v>
      </c>
      <c r="L16" s="133">
        <v>1E-3</v>
      </c>
      <c r="M16" s="135">
        <v>1</v>
      </c>
      <c r="N16" s="152">
        <v>3.6299999999999999E-2</v>
      </c>
      <c r="O16" s="133">
        <v>1E-3</v>
      </c>
      <c r="P16" s="137">
        <v>6.8361950716225005E-8</v>
      </c>
      <c r="Q16" s="137">
        <v>1.4797776430583701E-9</v>
      </c>
    </row>
    <row r="17" spans="1:17">
      <c r="A17">
        <v>423</v>
      </c>
      <c r="B17">
        <v>423</v>
      </c>
      <c r="C17" t="s">
        <v>560</v>
      </c>
      <c r="D17" t="s">
        <v>561</v>
      </c>
      <c r="E17" t="s">
        <v>555</v>
      </c>
      <c r="F17" t="s">
        <v>559</v>
      </c>
      <c r="G17" t="s">
        <v>45</v>
      </c>
      <c r="H17" t="s">
        <v>51</v>
      </c>
      <c r="I17" t="s">
        <v>557</v>
      </c>
      <c r="J17" t="s">
        <v>146</v>
      </c>
      <c r="K17" t="s">
        <v>52</v>
      </c>
      <c r="L17" s="133">
        <v>0.19800000000000001</v>
      </c>
      <c r="M17" s="135">
        <v>1</v>
      </c>
      <c r="N17" s="152">
        <v>3.6299999999999999E-2</v>
      </c>
      <c r="O17" s="133">
        <v>0.19800000000000001</v>
      </c>
      <c r="P17" s="137">
        <v>1.1798678241875101E-5</v>
      </c>
      <c r="Q17" s="137">
        <v>2.5539675356019498E-7</v>
      </c>
    </row>
    <row r="18" spans="1:17">
      <c r="A18">
        <v>423</v>
      </c>
      <c r="B18">
        <v>423</v>
      </c>
      <c r="C18" t="s">
        <v>553</v>
      </c>
      <c r="D18" t="s">
        <v>554</v>
      </c>
      <c r="E18" t="s">
        <v>555</v>
      </c>
      <c r="F18" t="s">
        <v>556</v>
      </c>
      <c r="G18" t="s">
        <v>45</v>
      </c>
      <c r="H18" t="s">
        <v>51</v>
      </c>
      <c r="I18" t="s">
        <v>557</v>
      </c>
      <c r="J18" t="s">
        <v>146</v>
      </c>
      <c r="K18" t="s">
        <v>558</v>
      </c>
      <c r="L18" s="133">
        <v>0</v>
      </c>
      <c r="M18" s="135">
        <v>1.9858000000000001E-2</v>
      </c>
      <c r="N18" s="137">
        <v>0</v>
      </c>
      <c r="O18" s="133">
        <v>0</v>
      </c>
      <c r="P18" s="137">
        <v>-3.5413868277986002E-10</v>
      </c>
      <c r="Q18" s="137">
        <v>-7.6657628963094896E-12</v>
      </c>
    </row>
    <row r="19" spans="1:17">
      <c r="A19">
        <v>423</v>
      </c>
      <c r="B19">
        <v>423</v>
      </c>
      <c r="C19" t="s">
        <v>553</v>
      </c>
      <c r="D19" t="s">
        <v>554</v>
      </c>
      <c r="E19" t="s">
        <v>555</v>
      </c>
      <c r="F19" t="s">
        <v>556</v>
      </c>
      <c r="G19" t="s">
        <v>45</v>
      </c>
      <c r="H19" t="s">
        <v>51</v>
      </c>
      <c r="I19" t="s">
        <v>557</v>
      </c>
      <c r="J19" t="s">
        <v>146</v>
      </c>
      <c r="K19" t="s">
        <v>566</v>
      </c>
      <c r="L19" s="133">
        <v>0</v>
      </c>
      <c r="M19" s="135">
        <v>0.32429999999999998</v>
      </c>
      <c r="N19" s="137">
        <v>0</v>
      </c>
      <c r="O19" s="133">
        <v>0</v>
      </c>
      <c r="P19" s="137">
        <v>1.92780701019755E-10</v>
      </c>
      <c r="Q19" s="137">
        <v>4.1729729534245995E-12</v>
      </c>
    </row>
    <row r="20" spans="1:17">
      <c r="A20">
        <v>423</v>
      </c>
      <c r="B20">
        <v>423</v>
      </c>
      <c r="C20" t="s">
        <v>553</v>
      </c>
      <c r="D20" t="s">
        <v>554</v>
      </c>
      <c r="E20" t="s">
        <v>555</v>
      </c>
      <c r="F20" t="s">
        <v>556</v>
      </c>
      <c r="G20" t="s">
        <v>45</v>
      </c>
      <c r="H20" t="s">
        <v>51</v>
      </c>
      <c r="I20" t="s">
        <v>557</v>
      </c>
      <c r="J20" t="s">
        <v>146</v>
      </c>
      <c r="K20" t="s">
        <v>342</v>
      </c>
      <c r="L20" s="133">
        <v>0</v>
      </c>
      <c r="M20" s="135">
        <v>4.1872999999999996</v>
      </c>
      <c r="N20" s="137">
        <v>0</v>
      </c>
      <c r="O20" s="133">
        <v>0</v>
      </c>
      <c r="P20" s="137">
        <v>-7.4674433800186705E-9</v>
      </c>
      <c r="Q20" s="137">
        <v>-1.6164190238552101E-10</v>
      </c>
    </row>
    <row r="21" spans="1:17">
      <c r="A21">
        <v>423</v>
      </c>
      <c r="B21">
        <v>423</v>
      </c>
      <c r="C21" t="s">
        <v>560</v>
      </c>
      <c r="D21" t="s">
        <v>561</v>
      </c>
      <c r="E21" t="s">
        <v>555</v>
      </c>
      <c r="F21" t="s">
        <v>559</v>
      </c>
      <c r="G21" t="s">
        <v>45</v>
      </c>
      <c r="H21" t="s">
        <v>51</v>
      </c>
      <c r="I21" t="s">
        <v>557</v>
      </c>
      <c r="J21" t="s">
        <v>146</v>
      </c>
      <c r="K21" t="s">
        <v>52</v>
      </c>
      <c r="L21" s="133">
        <v>5.5E-2</v>
      </c>
      <c r="M21" s="135">
        <v>1</v>
      </c>
      <c r="N21" s="152">
        <v>3.6299999999999999E-2</v>
      </c>
      <c r="O21" s="133">
        <v>5.5E-2</v>
      </c>
      <c r="P21" s="137">
        <v>3.25878446805518E-6</v>
      </c>
      <c r="Q21" s="137">
        <v>7.0540356863008402E-8</v>
      </c>
    </row>
    <row r="22" spans="1:17">
      <c r="A22">
        <v>423</v>
      </c>
      <c r="B22">
        <v>423</v>
      </c>
      <c r="C22" t="s">
        <v>560</v>
      </c>
      <c r="D22" t="s">
        <v>561</v>
      </c>
      <c r="E22" t="s">
        <v>555</v>
      </c>
      <c r="F22" t="s">
        <v>559</v>
      </c>
      <c r="G22" t="s">
        <v>45</v>
      </c>
      <c r="H22" t="s">
        <v>51</v>
      </c>
      <c r="I22" t="s">
        <v>557</v>
      </c>
      <c r="J22" t="s">
        <v>146</v>
      </c>
      <c r="K22" t="s">
        <v>52</v>
      </c>
      <c r="L22" s="133">
        <v>9.6000000000000002E-2</v>
      </c>
      <c r="M22" s="135">
        <v>1</v>
      </c>
      <c r="N22" s="152">
        <v>3.6299999999999999E-2</v>
      </c>
      <c r="O22" s="133">
        <v>9.6000000000000002E-2</v>
      </c>
      <c r="P22" s="137">
        <v>5.7067367554414003E-6</v>
      </c>
      <c r="Q22" s="137">
        <v>1.23529264116177E-7</v>
      </c>
    </row>
    <row r="23" spans="1:17">
      <c r="A23">
        <v>423</v>
      </c>
      <c r="B23">
        <v>423</v>
      </c>
      <c r="C23" t="s">
        <v>560</v>
      </c>
      <c r="D23" t="s">
        <v>561</v>
      </c>
      <c r="E23" t="s">
        <v>555</v>
      </c>
      <c r="F23" t="s">
        <v>559</v>
      </c>
      <c r="G23" t="s">
        <v>45</v>
      </c>
      <c r="H23" t="s">
        <v>51</v>
      </c>
      <c r="I23" t="s">
        <v>557</v>
      </c>
      <c r="J23" t="s">
        <v>146</v>
      </c>
      <c r="K23" t="s">
        <v>52</v>
      </c>
      <c r="L23" s="133">
        <v>3.0000000000000001E-3</v>
      </c>
      <c r="M23" s="135">
        <v>1</v>
      </c>
      <c r="N23" s="152">
        <v>3.6299999999999999E-2</v>
      </c>
      <c r="O23" s="133">
        <v>3.0000000000000001E-3</v>
      </c>
      <c r="P23" s="137">
        <v>1.6882429568180799E-7</v>
      </c>
      <c r="Q23" s="137">
        <v>3.6544073967702303E-9</v>
      </c>
    </row>
    <row r="24" spans="1:17">
      <c r="A24">
        <v>423</v>
      </c>
      <c r="B24">
        <v>423</v>
      </c>
      <c r="C24" t="s">
        <v>560</v>
      </c>
      <c r="D24" t="s">
        <v>561</v>
      </c>
      <c r="E24" t="s">
        <v>555</v>
      </c>
      <c r="F24" t="s">
        <v>559</v>
      </c>
      <c r="G24" t="s">
        <v>45</v>
      </c>
      <c r="H24" t="s">
        <v>51</v>
      </c>
      <c r="I24" t="s">
        <v>557</v>
      </c>
      <c r="J24" t="s">
        <v>146</v>
      </c>
      <c r="K24" t="s">
        <v>52</v>
      </c>
      <c r="L24" s="133">
        <v>8.0000000000000002E-3</v>
      </c>
      <c r="M24" s="135">
        <v>1</v>
      </c>
      <c r="N24" s="152">
        <v>3.6299999999999999E-2</v>
      </c>
      <c r="O24" s="133">
        <v>8.0000000000000002E-3</v>
      </c>
      <c r="P24" s="137">
        <v>4.5356668170851901E-7</v>
      </c>
      <c r="Q24" s="137">
        <v>9.8180029709003005E-9</v>
      </c>
    </row>
    <row r="25" spans="1:17">
      <c r="A25">
        <v>423</v>
      </c>
      <c r="B25">
        <v>15542</v>
      </c>
      <c r="C25" t="s">
        <v>560</v>
      </c>
      <c r="D25" t="s">
        <v>561</v>
      </c>
      <c r="E25" t="s">
        <v>555</v>
      </c>
      <c r="F25" t="s">
        <v>559</v>
      </c>
      <c r="G25" t="s">
        <v>45</v>
      </c>
      <c r="H25" t="s">
        <v>51</v>
      </c>
      <c r="I25" t="s">
        <v>557</v>
      </c>
      <c r="J25" t="s">
        <v>146</v>
      </c>
      <c r="K25" t="s">
        <v>52</v>
      </c>
      <c r="L25" s="133">
        <v>0</v>
      </c>
      <c r="M25" s="135">
        <v>1</v>
      </c>
      <c r="N25" s="152">
        <v>3.6299999999999999E-2</v>
      </c>
      <c r="O25" s="133">
        <v>0</v>
      </c>
      <c r="P25" s="137">
        <v>6.07335487865579E-8</v>
      </c>
      <c r="Q25" s="137">
        <v>1.9393693780529101E-9</v>
      </c>
    </row>
    <row r="26" spans="1:17">
      <c r="A26">
        <v>423</v>
      </c>
      <c r="B26">
        <v>15542</v>
      </c>
      <c r="C26" t="s">
        <v>560</v>
      </c>
      <c r="D26" t="s">
        <v>561</v>
      </c>
      <c r="E26" t="s">
        <v>555</v>
      </c>
      <c r="F26" t="s">
        <v>556</v>
      </c>
      <c r="G26" t="s">
        <v>45</v>
      </c>
      <c r="H26" t="s">
        <v>51</v>
      </c>
      <c r="I26" t="s">
        <v>557</v>
      </c>
      <c r="J26" t="s">
        <v>146</v>
      </c>
      <c r="K26" t="s">
        <v>72</v>
      </c>
      <c r="L26" s="133">
        <v>57.773000000000003</v>
      </c>
      <c r="M26" s="135">
        <v>3.165</v>
      </c>
      <c r="N26" s="152">
        <v>2.6499999999999999E-2</v>
      </c>
      <c r="O26" s="133">
        <v>182.851</v>
      </c>
      <c r="P26" s="137">
        <v>0.18508612474445399</v>
      </c>
      <c r="Q26" s="137">
        <v>5.9102484508746604E-3</v>
      </c>
    </row>
    <row r="27" spans="1:17">
      <c r="A27">
        <v>423</v>
      </c>
      <c r="B27">
        <v>15542</v>
      </c>
      <c r="C27" t="s">
        <v>560</v>
      </c>
      <c r="D27" t="s">
        <v>561</v>
      </c>
      <c r="E27" t="s">
        <v>555</v>
      </c>
      <c r="F27" t="s">
        <v>556</v>
      </c>
      <c r="G27" t="s">
        <v>45</v>
      </c>
      <c r="H27" t="s">
        <v>51</v>
      </c>
      <c r="I27" t="s">
        <v>557</v>
      </c>
      <c r="J27" t="s">
        <v>146</v>
      </c>
      <c r="K27" t="s">
        <v>332</v>
      </c>
      <c r="L27" s="133">
        <v>4.5739999999999998</v>
      </c>
      <c r="M27" s="135">
        <v>3.6360000000000001</v>
      </c>
      <c r="N27" s="137">
        <v>0</v>
      </c>
      <c r="O27" s="133">
        <v>16.631</v>
      </c>
      <c r="P27" s="137">
        <v>1.6834281866681101E-2</v>
      </c>
      <c r="Q27" s="137">
        <v>5.3755941166043996E-4</v>
      </c>
    </row>
    <row r="28" spans="1:17">
      <c r="A28">
        <v>423</v>
      </c>
      <c r="B28">
        <v>15542</v>
      </c>
      <c r="C28" t="s">
        <v>560</v>
      </c>
      <c r="D28" t="s">
        <v>561</v>
      </c>
      <c r="E28" t="s">
        <v>555</v>
      </c>
      <c r="F28" t="s">
        <v>559</v>
      </c>
      <c r="G28" t="s">
        <v>45</v>
      </c>
      <c r="H28" t="s">
        <v>51</v>
      </c>
      <c r="I28" t="s">
        <v>557</v>
      </c>
      <c r="J28" t="s">
        <v>146</v>
      </c>
      <c r="K28" t="s">
        <v>52</v>
      </c>
      <c r="L28" s="133">
        <v>788.44</v>
      </c>
      <c r="M28" s="135">
        <v>1</v>
      </c>
      <c r="N28" s="152">
        <v>3.6299999999999999E-2</v>
      </c>
      <c r="O28" s="133">
        <v>788.44</v>
      </c>
      <c r="P28" s="137">
        <v>0.79807953265531595</v>
      </c>
      <c r="Q28" s="137">
        <v>2.5484613328326799E-2</v>
      </c>
    </row>
  </sheetData>
  <sheetProtection formatColumns="0"/>
  <autoFilter ref="A1:R1" xr:uid="{00000000-0001-0000-0200-000000000000}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"/>
  <sheetViews>
    <sheetView rightToLeft="1" zoomScaleNormal="100" workbookViewId="0"/>
  </sheetViews>
  <sheetFormatPr defaultColWidth="0" defaultRowHeight="14.1" customHeight="1"/>
  <cols>
    <col min="1" max="14" width="11.625" customWidth="1"/>
    <col min="15" max="15" width="13.125" customWidth="1"/>
    <col min="16" max="20" width="11.625" customWidth="1"/>
    <col min="21" max="21" width="11.625" hidden="1" customWidth="1"/>
    <col min="22" max="16384" width="11.625" hidden="1"/>
  </cols>
  <sheetData>
    <row r="1" spans="1:20" ht="63.75">
      <c r="A1" s="14" t="s">
        <v>14</v>
      </c>
      <c r="B1" s="14" t="s">
        <v>15</v>
      </c>
      <c r="C1" s="14" t="s">
        <v>488</v>
      </c>
      <c r="D1" s="14" t="s">
        <v>489</v>
      </c>
      <c r="E1" s="14" t="s">
        <v>490</v>
      </c>
      <c r="F1" s="14" t="s">
        <v>491</v>
      </c>
      <c r="G1" s="14" t="s">
        <v>568</v>
      </c>
      <c r="H1" s="14" t="s">
        <v>22</v>
      </c>
      <c r="I1" s="14" t="s">
        <v>23</v>
      </c>
      <c r="J1" s="14" t="s">
        <v>29</v>
      </c>
      <c r="K1" s="14" t="s">
        <v>76</v>
      </c>
      <c r="L1" s="14" t="s">
        <v>77</v>
      </c>
      <c r="M1" s="14" t="s">
        <v>496</v>
      </c>
      <c r="N1" s="14" t="s">
        <v>30</v>
      </c>
      <c r="O1" s="14" t="s">
        <v>34</v>
      </c>
      <c r="P1" s="14" t="s">
        <v>74</v>
      </c>
      <c r="Q1" s="14" t="s">
        <v>497</v>
      </c>
      <c r="R1" s="14" t="s">
        <v>569</v>
      </c>
      <c r="S1" s="14" t="s">
        <v>570</v>
      </c>
      <c r="T1" s="14" t="s">
        <v>571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0"/>
  <sheetViews>
    <sheetView rightToLeft="1" topLeftCell="F13" zoomScale="115" zoomScaleNormal="115" workbookViewId="0">
      <selection activeCell="O28" sqref="O28"/>
    </sheetView>
  </sheetViews>
  <sheetFormatPr defaultColWidth="0" defaultRowHeight="14.1" customHeight="1"/>
  <cols>
    <col min="1" max="3" width="11.625" customWidth="1"/>
    <col min="4" max="4" width="26.625" customWidth="1"/>
    <col min="5" max="8" width="11.625" customWidth="1"/>
    <col min="9" max="9" width="12.625" customWidth="1"/>
    <col min="10" max="17" width="11.625" customWidth="1"/>
    <col min="18" max="18" width="11.625" hidden="1" customWidth="1"/>
    <col min="19" max="16384" width="11.625" hidden="1"/>
  </cols>
  <sheetData>
    <row r="1" spans="1:17" ht="76.5">
      <c r="A1" s="14" t="s">
        <v>14</v>
      </c>
      <c r="B1" s="14" t="s">
        <v>15</v>
      </c>
      <c r="C1" s="14" t="s">
        <v>60</v>
      </c>
      <c r="D1" s="154" t="s">
        <v>224</v>
      </c>
      <c r="E1" s="154" t="s">
        <v>225</v>
      </c>
      <c r="F1" s="14" t="s">
        <v>226</v>
      </c>
      <c r="G1" s="14" t="s">
        <v>227</v>
      </c>
      <c r="H1" s="14" t="s">
        <v>228</v>
      </c>
      <c r="I1" s="14" t="s">
        <v>229</v>
      </c>
      <c r="J1" s="14" t="s">
        <v>30</v>
      </c>
      <c r="K1" s="14" t="s">
        <v>572</v>
      </c>
      <c r="L1" s="14" t="s">
        <v>573</v>
      </c>
      <c r="M1" s="14" t="s">
        <v>574</v>
      </c>
      <c r="N1" s="14" t="s">
        <v>575</v>
      </c>
      <c r="O1" s="14" t="s">
        <v>576</v>
      </c>
      <c r="P1" s="14" t="s">
        <v>577</v>
      </c>
      <c r="Q1" s="14" t="s">
        <v>578</v>
      </c>
    </row>
    <row r="2" spans="1:17" ht="14.1" customHeight="1">
      <c r="A2" s="153" t="s">
        <v>462</v>
      </c>
      <c r="B2" s="153" t="s">
        <v>462</v>
      </c>
      <c r="C2" t="s">
        <v>1389</v>
      </c>
      <c r="D2" s="155" t="s">
        <v>2361</v>
      </c>
      <c r="E2" s="156" t="s">
        <v>2378</v>
      </c>
      <c r="F2" s="160" t="s">
        <v>141</v>
      </c>
      <c r="G2" t="s">
        <v>303</v>
      </c>
      <c r="H2">
        <v>400013121</v>
      </c>
      <c r="I2" t="s">
        <v>118</v>
      </c>
      <c r="J2" t="s">
        <v>72</v>
      </c>
      <c r="K2" s="162">
        <v>45685</v>
      </c>
      <c r="L2" s="163">
        <v>500000</v>
      </c>
      <c r="M2" s="163">
        <v>1582.5</v>
      </c>
      <c r="N2" s="163">
        <v>205840.14</v>
      </c>
      <c r="O2" s="163">
        <v>651.48404309999989</v>
      </c>
      <c r="P2" s="161" t="s">
        <v>2390</v>
      </c>
      <c r="Q2" s="162">
        <v>49310</v>
      </c>
    </row>
    <row r="3" spans="1:17" ht="14.1" customHeight="1">
      <c r="A3" s="153" t="s">
        <v>462</v>
      </c>
      <c r="B3" s="153" t="s">
        <v>462</v>
      </c>
      <c r="C3" t="s">
        <v>1389</v>
      </c>
      <c r="D3" s="155" t="s">
        <v>306</v>
      </c>
      <c r="E3" s="157">
        <v>540303864</v>
      </c>
      <c r="F3" s="160" t="s">
        <v>41</v>
      </c>
      <c r="G3" t="s">
        <v>306</v>
      </c>
      <c r="H3">
        <v>111222</v>
      </c>
      <c r="I3" t="s">
        <v>118</v>
      </c>
      <c r="J3" t="s">
        <v>72</v>
      </c>
      <c r="K3" s="162">
        <v>44585</v>
      </c>
      <c r="L3" s="163">
        <v>300000</v>
      </c>
      <c r="M3" s="163">
        <v>949.5</v>
      </c>
      <c r="N3" s="163">
        <v>175731</v>
      </c>
      <c r="O3" s="163">
        <v>556.18861500000003</v>
      </c>
      <c r="P3" s="161" t="s">
        <v>2391</v>
      </c>
      <c r="Q3" s="162">
        <v>46388</v>
      </c>
    </row>
    <row r="4" spans="1:17" ht="14.1" customHeight="1">
      <c r="A4" s="153" t="s">
        <v>462</v>
      </c>
      <c r="B4" s="153" t="s">
        <v>462</v>
      </c>
      <c r="C4" t="s">
        <v>1389</v>
      </c>
      <c r="D4" s="155" t="s">
        <v>2362</v>
      </c>
      <c r="E4" s="155" t="s">
        <v>316</v>
      </c>
      <c r="F4" s="160" t="s">
        <v>141</v>
      </c>
      <c r="G4" t="s">
        <v>317</v>
      </c>
      <c r="H4">
        <v>403005296</v>
      </c>
      <c r="I4" t="s">
        <v>118</v>
      </c>
      <c r="J4" t="s">
        <v>72</v>
      </c>
      <c r="K4" s="162">
        <v>45057</v>
      </c>
      <c r="L4" s="163">
        <v>500000</v>
      </c>
      <c r="M4" s="163">
        <v>1582.5</v>
      </c>
      <c r="N4" s="163">
        <v>171473.18</v>
      </c>
      <c r="O4" s="163">
        <v>542.71261470000002</v>
      </c>
      <c r="P4" s="161" t="s">
        <v>2392</v>
      </c>
      <c r="Q4" s="162">
        <v>48700</v>
      </c>
    </row>
    <row r="5" spans="1:17" ht="14.1" customHeight="1">
      <c r="A5" s="153" t="s">
        <v>462</v>
      </c>
      <c r="B5" s="153" t="s">
        <v>462</v>
      </c>
      <c r="C5" t="s">
        <v>1389</v>
      </c>
      <c r="D5" s="155" t="s">
        <v>2362</v>
      </c>
      <c r="E5" s="155" t="s">
        <v>316</v>
      </c>
      <c r="F5" s="160" t="s">
        <v>141</v>
      </c>
      <c r="G5" t="s">
        <v>319</v>
      </c>
      <c r="H5">
        <v>403005400</v>
      </c>
      <c r="I5" t="s">
        <v>118</v>
      </c>
      <c r="J5" t="s">
        <v>72</v>
      </c>
      <c r="K5" s="162">
        <v>45951</v>
      </c>
      <c r="L5" s="163">
        <v>500000</v>
      </c>
      <c r="M5" s="163">
        <v>1582.5</v>
      </c>
      <c r="N5" s="163">
        <v>431091.81</v>
      </c>
      <c r="O5" s="163">
        <v>1364.4055786500001</v>
      </c>
      <c r="P5" s="161" t="s">
        <v>2393</v>
      </c>
      <c r="Q5" s="162">
        <v>48873</v>
      </c>
    </row>
    <row r="6" spans="1:17" ht="14.1" customHeight="1">
      <c r="A6" s="153" t="s">
        <v>462</v>
      </c>
      <c r="B6" s="153" t="s">
        <v>462</v>
      </c>
      <c r="C6" t="s">
        <v>1389</v>
      </c>
      <c r="D6" s="155" t="s">
        <v>323</v>
      </c>
      <c r="E6" s="156" t="s">
        <v>2379</v>
      </c>
      <c r="F6" s="160" t="s">
        <v>141</v>
      </c>
      <c r="G6" t="s">
        <v>323</v>
      </c>
      <c r="H6">
        <v>403005301</v>
      </c>
      <c r="I6" t="s">
        <v>118</v>
      </c>
      <c r="J6" t="s">
        <v>72</v>
      </c>
      <c r="K6" s="162">
        <v>45917</v>
      </c>
      <c r="L6" s="163">
        <v>600000</v>
      </c>
      <c r="M6" s="163">
        <v>1899</v>
      </c>
      <c r="N6" s="163">
        <v>490399.26</v>
      </c>
      <c r="O6" s="163">
        <v>1552.1136578999999</v>
      </c>
      <c r="P6" s="161" t="s">
        <v>2394</v>
      </c>
      <c r="Q6" s="162">
        <v>49571</v>
      </c>
    </row>
    <row r="7" spans="1:17" ht="14.1" customHeight="1">
      <c r="A7" s="153" t="s">
        <v>462</v>
      </c>
      <c r="B7" s="153" t="s">
        <v>462</v>
      </c>
      <c r="C7" t="s">
        <v>1389</v>
      </c>
      <c r="D7" s="155" t="s">
        <v>334</v>
      </c>
      <c r="E7" s="155" t="s">
        <v>335</v>
      </c>
      <c r="F7" s="160" t="s">
        <v>141</v>
      </c>
      <c r="G7" t="s">
        <v>2395</v>
      </c>
      <c r="H7">
        <v>403005297</v>
      </c>
      <c r="I7" t="s">
        <v>118</v>
      </c>
      <c r="J7" t="s">
        <v>72</v>
      </c>
      <c r="K7" s="162">
        <v>45084</v>
      </c>
      <c r="L7" s="163">
        <v>300000</v>
      </c>
      <c r="M7" s="163">
        <v>949.5</v>
      </c>
      <c r="N7" s="163">
        <v>79386</v>
      </c>
      <c r="O7" s="163">
        <v>251.25668999999999</v>
      </c>
      <c r="P7" s="161" t="s">
        <v>2396</v>
      </c>
      <c r="Q7" s="162">
        <v>46934</v>
      </c>
    </row>
    <row r="8" spans="1:17" ht="14.1" customHeight="1">
      <c r="A8" s="153" t="s">
        <v>462</v>
      </c>
      <c r="B8" s="153" t="s">
        <v>462</v>
      </c>
      <c r="C8" t="s">
        <v>1389</v>
      </c>
      <c r="D8" s="155" t="s">
        <v>2363</v>
      </c>
      <c r="E8" s="156" t="s">
        <v>2380</v>
      </c>
      <c r="F8" s="160" t="s">
        <v>141</v>
      </c>
      <c r="G8" t="s">
        <v>2397</v>
      </c>
      <c r="H8">
        <v>55871417</v>
      </c>
      <c r="I8" t="s">
        <v>118</v>
      </c>
      <c r="J8" t="s">
        <v>332</v>
      </c>
      <c r="K8" s="162">
        <v>44421</v>
      </c>
      <c r="L8" s="163">
        <v>1000000</v>
      </c>
      <c r="M8" s="163">
        <v>3636</v>
      </c>
      <c r="N8" s="163">
        <v>175366.58</v>
      </c>
      <c r="O8" s="163">
        <v>637.63288487999989</v>
      </c>
      <c r="P8" s="161" t="s">
        <v>2398</v>
      </c>
      <c r="Q8" s="162">
        <v>48061</v>
      </c>
    </row>
    <row r="9" spans="1:17" ht="14.1" customHeight="1">
      <c r="A9" s="153" t="s">
        <v>462</v>
      </c>
      <c r="B9" s="153" t="s">
        <v>462</v>
      </c>
      <c r="C9" t="s">
        <v>1389</v>
      </c>
      <c r="D9" s="155" t="s">
        <v>345</v>
      </c>
      <c r="E9" s="156" t="s">
        <v>2381</v>
      </c>
      <c r="F9" s="160" t="s">
        <v>141</v>
      </c>
      <c r="G9" t="s">
        <v>345</v>
      </c>
      <c r="H9">
        <v>400050821</v>
      </c>
      <c r="I9" t="s">
        <v>118</v>
      </c>
      <c r="J9" t="s">
        <v>72</v>
      </c>
      <c r="K9" s="162">
        <v>44629</v>
      </c>
      <c r="L9" s="163">
        <v>1000000</v>
      </c>
      <c r="M9" s="163">
        <v>3165</v>
      </c>
      <c r="N9" s="163">
        <v>299952</v>
      </c>
      <c r="O9" s="163">
        <v>949.34807999999998</v>
      </c>
      <c r="P9" s="161" t="s">
        <v>2399</v>
      </c>
      <c r="Q9" s="162">
        <v>46813</v>
      </c>
    </row>
    <row r="10" spans="1:17" ht="14.1" customHeight="1">
      <c r="A10" s="153" t="s">
        <v>462</v>
      </c>
      <c r="B10" s="153" t="s">
        <v>462</v>
      </c>
      <c r="C10" t="s">
        <v>1389</v>
      </c>
      <c r="D10" s="155" t="s">
        <v>2364</v>
      </c>
      <c r="E10" s="156" t="s">
        <v>273</v>
      </c>
      <c r="F10" s="160" t="s">
        <v>41</v>
      </c>
      <c r="G10" t="s">
        <v>2400</v>
      </c>
      <c r="H10">
        <v>402107162</v>
      </c>
      <c r="I10" t="s">
        <v>118</v>
      </c>
      <c r="J10" t="s">
        <v>72</v>
      </c>
      <c r="K10" s="162">
        <v>42573</v>
      </c>
      <c r="L10" s="163">
        <v>2000000</v>
      </c>
      <c r="M10" s="163">
        <v>6330</v>
      </c>
      <c r="N10" s="163">
        <v>214547</v>
      </c>
      <c r="O10" s="163">
        <v>679.04125499999998</v>
      </c>
      <c r="P10" s="161" t="s">
        <v>2401</v>
      </c>
      <c r="Q10" s="162">
        <v>46949</v>
      </c>
    </row>
    <row r="11" spans="1:17" ht="14.1" customHeight="1">
      <c r="A11" s="153" t="s">
        <v>462</v>
      </c>
      <c r="B11" s="153" t="s">
        <v>462</v>
      </c>
      <c r="C11" t="s">
        <v>1389</v>
      </c>
      <c r="D11" s="155" t="s">
        <v>2365</v>
      </c>
      <c r="E11" s="156" t="s">
        <v>370</v>
      </c>
      <c r="F11" s="160" t="s">
        <v>141</v>
      </c>
      <c r="G11" t="s">
        <v>369</v>
      </c>
      <c r="H11">
        <v>403005294</v>
      </c>
      <c r="I11" t="s">
        <v>118</v>
      </c>
      <c r="J11" t="s">
        <v>72</v>
      </c>
      <c r="K11" s="162">
        <v>44939</v>
      </c>
      <c r="L11" s="163">
        <v>600000</v>
      </c>
      <c r="M11" s="163">
        <v>1899</v>
      </c>
      <c r="N11" s="163">
        <v>54000</v>
      </c>
      <c r="O11" s="163">
        <v>170.91</v>
      </c>
      <c r="P11" s="161" t="s">
        <v>2402</v>
      </c>
      <c r="Q11" s="162">
        <v>48029</v>
      </c>
    </row>
    <row r="12" spans="1:17" ht="14.1" customHeight="1">
      <c r="A12" s="153" t="s">
        <v>462</v>
      </c>
      <c r="B12" s="153" t="s">
        <v>462</v>
      </c>
      <c r="C12" t="s">
        <v>1389</v>
      </c>
      <c r="D12" s="155" t="s">
        <v>2366</v>
      </c>
      <c r="E12" s="156" t="s">
        <v>2382</v>
      </c>
      <c r="F12" s="160" t="s">
        <v>141</v>
      </c>
      <c r="G12" t="s">
        <v>2403</v>
      </c>
      <c r="H12">
        <v>403005191</v>
      </c>
      <c r="I12" t="s">
        <v>118</v>
      </c>
      <c r="J12" t="s">
        <v>72</v>
      </c>
      <c r="K12" s="162">
        <v>43614</v>
      </c>
      <c r="L12" s="163">
        <v>1500000</v>
      </c>
      <c r="M12" s="163">
        <v>4747.5</v>
      </c>
      <c r="N12" s="163">
        <v>309102</v>
      </c>
      <c r="O12" s="163">
        <v>978.30782999999997</v>
      </c>
      <c r="P12" s="161" t="s">
        <v>2404</v>
      </c>
      <c r="Q12" s="162">
        <v>46188</v>
      </c>
    </row>
    <row r="13" spans="1:17" ht="14.1" customHeight="1">
      <c r="A13" s="153" t="s">
        <v>462</v>
      </c>
      <c r="B13" s="153" t="s">
        <v>462</v>
      </c>
      <c r="C13" t="s">
        <v>1389</v>
      </c>
      <c r="D13" s="155" t="s">
        <v>2367</v>
      </c>
      <c r="E13" s="155" t="s">
        <v>2383</v>
      </c>
      <c r="F13" s="161" t="s">
        <v>64</v>
      </c>
      <c r="G13" t="s">
        <v>2405</v>
      </c>
      <c r="H13">
        <v>400013120</v>
      </c>
      <c r="I13" t="s">
        <v>118</v>
      </c>
      <c r="J13" t="s">
        <v>72</v>
      </c>
      <c r="K13" s="162">
        <v>43843</v>
      </c>
      <c r="L13" s="163">
        <v>1150000</v>
      </c>
      <c r="M13" s="163">
        <v>3639.75</v>
      </c>
      <c r="N13" s="163">
        <v>207000</v>
      </c>
      <c r="O13" s="163">
        <v>655.15499999999997</v>
      </c>
      <c r="P13" s="161" t="s">
        <v>2406</v>
      </c>
      <c r="Q13" s="162">
        <v>47484</v>
      </c>
    </row>
    <row r="14" spans="1:17" ht="14.1" customHeight="1">
      <c r="A14" s="153" t="s">
        <v>462</v>
      </c>
      <c r="B14" s="153" t="s">
        <v>462</v>
      </c>
      <c r="C14" t="s">
        <v>1389</v>
      </c>
      <c r="D14" s="155" t="s">
        <v>2367</v>
      </c>
      <c r="E14" s="155" t="s">
        <v>2383</v>
      </c>
      <c r="F14" s="161" t="s">
        <v>64</v>
      </c>
      <c r="G14" t="s">
        <v>367</v>
      </c>
      <c r="H14">
        <v>620210781</v>
      </c>
      <c r="I14" t="s">
        <v>118</v>
      </c>
      <c r="J14" t="s">
        <v>72</v>
      </c>
      <c r="K14" s="162">
        <v>45098</v>
      </c>
      <c r="L14" s="163">
        <v>500000</v>
      </c>
      <c r="M14" s="163">
        <v>1582.5</v>
      </c>
      <c r="N14" s="163">
        <v>225000</v>
      </c>
      <c r="O14" s="163">
        <v>712.125</v>
      </c>
      <c r="P14" s="161" t="s">
        <v>2407</v>
      </c>
      <c r="Q14" s="162">
        <v>48731</v>
      </c>
    </row>
    <row r="15" spans="1:17" ht="14.1" customHeight="1">
      <c r="A15" s="153" t="s">
        <v>462</v>
      </c>
      <c r="B15" s="153" t="s">
        <v>462</v>
      </c>
      <c r="C15" t="s">
        <v>1389</v>
      </c>
      <c r="D15" s="155" t="s">
        <v>2368</v>
      </c>
      <c r="E15" s="156" t="s">
        <v>2384</v>
      </c>
      <c r="F15" s="160" t="s">
        <v>141</v>
      </c>
      <c r="G15" t="s">
        <v>376</v>
      </c>
      <c r="H15">
        <v>400260320</v>
      </c>
      <c r="I15" t="s">
        <v>118</v>
      </c>
      <c r="J15" t="s">
        <v>72</v>
      </c>
      <c r="K15" s="162">
        <v>43915</v>
      </c>
      <c r="L15" s="163">
        <v>420000</v>
      </c>
      <c r="M15" s="163">
        <v>1329.3</v>
      </c>
      <c r="N15" s="163">
        <v>16337.579999999991</v>
      </c>
      <c r="O15" s="163">
        <v>51.708440699999983</v>
      </c>
      <c r="P15" s="161" t="s">
        <v>2408</v>
      </c>
      <c r="Q15" s="162">
        <v>47543</v>
      </c>
    </row>
    <row r="16" spans="1:17" ht="14.1" customHeight="1">
      <c r="A16" s="153" t="s">
        <v>462</v>
      </c>
      <c r="B16" s="153" t="s">
        <v>462</v>
      </c>
      <c r="C16" s="125" t="s">
        <v>1390</v>
      </c>
      <c r="D16" s="155" t="s">
        <v>2369</v>
      </c>
      <c r="E16" s="156" t="s">
        <v>255</v>
      </c>
      <c r="F16" s="160" t="s">
        <v>41</v>
      </c>
      <c r="G16" t="s">
        <v>254</v>
      </c>
      <c r="H16">
        <v>403005302</v>
      </c>
      <c r="I16" t="s">
        <v>118</v>
      </c>
      <c r="J16" t="s">
        <v>52</v>
      </c>
      <c r="K16" s="162">
        <v>45938</v>
      </c>
      <c r="L16" s="163">
        <v>3000000</v>
      </c>
      <c r="M16" s="163">
        <v>3000</v>
      </c>
      <c r="N16" s="163">
        <v>1155820</v>
      </c>
      <c r="O16" s="163">
        <v>1155.82</v>
      </c>
      <c r="P16" s="161" t="s">
        <v>2409</v>
      </c>
      <c r="Q16" s="162">
        <v>47946</v>
      </c>
    </row>
    <row r="17" spans="1:17" ht="14.1" customHeight="1">
      <c r="A17" s="153" t="s">
        <v>462</v>
      </c>
      <c r="B17" s="153" t="s">
        <v>462</v>
      </c>
      <c r="C17" s="125" t="s">
        <v>1389</v>
      </c>
      <c r="D17" s="155" t="s">
        <v>2370</v>
      </c>
      <c r="E17" s="156" t="s">
        <v>2385</v>
      </c>
      <c r="F17" s="160" t="s">
        <v>141</v>
      </c>
      <c r="G17" t="s">
        <v>2370</v>
      </c>
      <c r="H17">
        <v>403005293</v>
      </c>
      <c r="I17" t="s">
        <v>118</v>
      </c>
      <c r="J17" t="s">
        <v>72</v>
      </c>
      <c r="K17" s="162">
        <v>44887</v>
      </c>
      <c r="L17" s="163">
        <v>600000</v>
      </c>
      <c r="M17" s="163">
        <v>1899</v>
      </c>
      <c r="N17" s="163">
        <v>177974.99</v>
      </c>
      <c r="O17" s="163">
        <v>563.29084335000005</v>
      </c>
      <c r="P17" s="161" t="s">
        <v>2410</v>
      </c>
      <c r="Q17" s="162">
        <v>46608</v>
      </c>
    </row>
    <row r="18" spans="1:17" ht="14.1" customHeight="1">
      <c r="A18" s="153" t="s">
        <v>462</v>
      </c>
      <c r="B18" s="153" t="s">
        <v>462</v>
      </c>
      <c r="C18" t="s">
        <v>1389</v>
      </c>
      <c r="D18" s="156" t="s">
        <v>2371</v>
      </c>
      <c r="E18" s="156" t="s">
        <v>2386</v>
      </c>
      <c r="F18" s="160" t="s">
        <v>141</v>
      </c>
      <c r="G18" t="s">
        <v>2411</v>
      </c>
      <c r="H18">
        <v>403005298</v>
      </c>
      <c r="I18" t="s">
        <v>118</v>
      </c>
      <c r="J18" t="s">
        <v>72</v>
      </c>
      <c r="K18" s="162">
        <v>45134</v>
      </c>
      <c r="L18" s="163">
        <v>250000</v>
      </c>
      <c r="M18" s="163">
        <v>791.25</v>
      </c>
      <c r="N18" s="163">
        <v>44586.5</v>
      </c>
      <c r="O18" s="163">
        <v>141.11627250000001</v>
      </c>
      <c r="P18" s="161" t="s">
        <v>2412</v>
      </c>
      <c r="Q18" s="162">
        <v>48700</v>
      </c>
    </row>
    <row r="19" spans="1:17" ht="14.1" customHeight="1">
      <c r="A19" s="153" t="s">
        <v>462</v>
      </c>
      <c r="B19" s="153" t="s">
        <v>462</v>
      </c>
      <c r="C19" t="s">
        <v>1389</v>
      </c>
      <c r="D19" s="156" t="s">
        <v>2371</v>
      </c>
      <c r="E19" s="156" t="s">
        <v>2386</v>
      </c>
      <c r="F19" s="160" t="s">
        <v>141</v>
      </c>
      <c r="G19" t="s">
        <v>2413</v>
      </c>
      <c r="H19">
        <v>400070518</v>
      </c>
      <c r="I19" t="s">
        <v>118</v>
      </c>
      <c r="J19" t="s">
        <v>72</v>
      </c>
      <c r="K19" s="162">
        <v>43227</v>
      </c>
      <c r="L19" s="163">
        <v>1100000</v>
      </c>
      <c r="M19" s="163">
        <v>3481.5</v>
      </c>
      <c r="N19" s="163">
        <v>164450</v>
      </c>
      <c r="O19" s="163">
        <v>520.48424999999997</v>
      </c>
      <c r="P19" s="161" t="s">
        <v>2414</v>
      </c>
      <c r="Q19" s="162">
        <v>47969</v>
      </c>
    </row>
    <row r="20" spans="1:17" ht="14.1" customHeight="1">
      <c r="A20" s="153" t="s">
        <v>462</v>
      </c>
      <c r="B20" s="153" t="s">
        <v>462</v>
      </c>
      <c r="C20" t="s">
        <v>1389</v>
      </c>
      <c r="D20" s="155" t="s">
        <v>2372</v>
      </c>
      <c r="E20" s="155" t="s">
        <v>391</v>
      </c>
      <c r="F20" s="160" t="s">
        <v>141</v>
      </c>
      <c r="G20" t="s">
        <v>2415</v>
      </c>
      <c r="H20">
        <v>403005295</v>
      </c>
      <c r="I20" t="s">
        <v>118</v>
      </c>
      <c r="J20" t="s">
        <v>342</v>
      </c>
      <c r="K20" s="162">
        <v>44951</v>
      </c>
      <c r="L20" s="163">
        <v>1500000</v>
      </c>
      <c r="M20" s="163">
        <v>6280.9499999999989</v>
      </c>
      <c r="N20" s="163">
        <v>1002884.86</v>
      </c>
      <c r="O20" s="163">
        <v>4199.3797742779989</v>
      </c>
      <c r="P20" s="161" t="s">
        <v>2416</v>
      </c>
      <c r="Q20" s="162">
        <v>48580</v>
      </c>
    </row>
    <row r="21" spans="1:17" ht="14.1" customHeight="1">
      <c r="A21" s="153" t="s">
        <v>462</v>
      </c>
      <c r="B21" s="153" t="s">
        <v>462</v>
      </c>
      <c r="C21" t="s">
        <v>1389</v>
      </c>
      <c r="D21" s="155" t="s">
        <v>394</v>
      </c>
      <c r="E21" s="156" t="s">
        <v>2387</v>
      </c>
      <c r="F21" s="160" t="s">
        <v>41</v>
      </c>
      <c r="G21" t="s">
        <v>2417</v>
      </c>
      <c r="H21">
        <v>403005292</v>
      </c>
      <c r="I21" t="s">
        <v>118</v>
      </c>
      <c r="J21" t="s">
        <v>72</v>
      </c>
      <c r="K21" s="162">
        <v>44859</v>
      </c>
      <c r="L21" s="163">
        <v>378996</v>
      </c>
      <c r="M21" s="163">
        <v>1199.52234</v>
      </c>
      <c r="N21" s="163">
        <v>127321</v>
      </c>
      <c r="O21" s="163">
        <v>402.97096499999998</v>
      </c>
      <c r="P21" s="161" t="s">
        <v>2418</v>
      </c>
      <c r="Q21" s="162">
        <v>47757</v>
      </c>
    </row>
    <row r="22" spans="1:17" ht="14.1" customHeight="1">
      <c r="A22" s="153" t="s">
        <v>462</v>
      </c>
      <c r="B22" s="153" t="s">
        <v>462</v>
      </c>
      <c r="C22" t="s">
        <v>1389</v>
      </c>
      <c r="D22" s="155" t="s">
        <v>394</v>
      </c>
      <c r="E22" s="156" t="s">
        <v>2387</v>
      </c>
      <c r="F22" s="160" t="s">
        <v>41</v>
      </c>
      <c r="G22" t="s">
        <v>2419</v>
      </c>
      <c r="H22">
        <v>403005193</v>
      </c>
      <c r="I22" t="s">
        <v>118</v>
      </c>
      <c r="J22" t="s">
        <v>72</v>
      </c>
      <c r="K22" s="162">
        <v>44621</v>
      </c>
      <c r="L22" s="163">
        <v>500000</v>
      </c>
      <c r="M22" s="163">
        <v>1582.5</v>
      </c>
      <c r="N22" s="163">
        <v>224500</v>
      </c>
      <c r="O22" s="163">
        <v>710.54250000000002</v>
      </c>
      <c r="P22" s="161" t="s">
        <v>2420</v>
      </c>
      <c r="Q22" s="162">
        <v>46784</v>
      </c>
    </row>
    <row r="23" spans="1:17" ht="14.1" customHeight="1">
      <c r="A23" s="153" t="s">
        <v>462</v>
      </c>
      <c r="B23" s="153" t="s">
        <v>462</v>
      </c>
      <c r="C23" t="s">
        <v>1389</v>
      </c>
      <c r="D23" s="156" t="s">
        <v>2373</v>
      </c>
      <c r="E23" s="156" t="s">
        <v>278</v>
      </c>
      <c r="F23" s="160" t="s">
        <v>41</v>
      </c>
      <c r="G23" t="s">
        <v>2421</v>
      </c>
      <c r="H23">
        <v>400409171</v>
      </c>
      <c r="I23" t="s">
        <v>118</v>
      </c>
      <c r="J23" t="s">
        <v>52</v>
      </c>
      <c r="K23" s="162">
        <v>43009</v>
      </c>
      <c r="L23" s="163">
        <v>4000000</v>
      </c>
      <c r="M23" s="163">
        <v>4000</v>
      </c>
      <c r="N23" s="163">
        <v>4336107.5999999996</v>
      </c>
      <c r="O23" s="163">
        <v>4336.1075999999994</v>
      </c>
      <c r="P23" s="161" t="s">
        <v>2422</v>
      </c>
      <c r="Q23" s="162">
        <v>46783</v>
      </c>
    </row>
    <row r="24" spans="1:17" ht="14.1" customHeight="1">
      <c r="A24" s="153" t="s">
        <v>462</v>
      </c>
      <c r="B24" s="153" t="s">
        <v>462</v>
      </c>
      <c r="C24" t="s">
        <v>1389</v>
      </c>
      <c r="D24" s="156" t="s">
        <v>2373</v>
      </c>
      <c r="E24" s="156" t="s">
        <v>278</v>
      </c>
      <c r="F24" s="160" t="s">
        <v>41</v>
      </c>
      <c r="G24" t="s">
        <v>2423</v>
      </c>
      <c r="H24">
        <v>400080117</v>
      </c>
      <c r="I24" t="s">
        <v>118</v>
      </c>
      <c r="J24" t="s">
        <v>52</v>
      </c>
      <c r="K24" s="162">
        <v>42841</v>
      </c>
      <c r="L24" s="163">
        <v>4000000</v>
      </c>
      <c r="M24" s="163">
        <v>4000</v>
      </c>
      <c r="N24" s="163">
        <v>1732189</v>
      </c>
      <c r="O24" s="163">
        <v>1732.1890000000001</v>
      </c>
      <c r="P24" s="161" t="s">
        <v>2424</v>
      </c>
      <c r="Q24" s="162">
        <v>46783</v>
      </c>
    </row>
    <row r="25" spans="1:17" ht="14.1" customHeight="1">
      <c r="A25" s="153" t="s">
        <v>462</v>
      </c>
      <c r="B25" s="153" t="s">
        <v>462</v>
      </c>
      <c r="C25" t="s">
        <v>1389</v>
      </c>
      <c r="D25" s="156" t="s">
        <v>2374</v>
      </c>
      <c r="E25" s="156" t="s">
        <v>290</v>
      </c>
      <c r="F25" s="160" t="s">
        <v>41</v>
      </c>
      <c r="G25" t="s">
        <v>2425</v>
      </c>
      <c r="H25">
        <v>400141020</v>
      </c>
      <c r="I25" t="s">
        <v>118</v>
      </c>
      <c r="J25" t="s">
        <v>72</v>
      </c>
      <c r="K25" s="162">
        <v>44118</v>
      </c>
      <c r="L25" s="163">
        <v>560000</v>
      </c>
      <c r="M25" s="163">
        <v>1772.4</v>
      </c>
      <c r="N25" s="163">
        <v>64400</v>
      </c>
      <c r="O25" s="163">
        <v>203.82599999999999</v>
      </c>
      <c r="P25" s="161" t="s">
        <v>2426</v>
      </c>
      <c r="Q25" s="162">
        <v>47757</v>
      </c>
    </row>
    <row r="26" spans="1:17" ht="14.1" customHeight="1">
      <c r="A26" s="153" t="s">
        <v>462</v>
      </c>
      <c r="B26" s="153" t="s">
        <v>462</v>
      </c>
      <c r="C26" t="s">
        <v>1389</v>
      </c>
      <c r="D26" s="155" t="s">
        <v>328</v>
      </c>
      <c r="E26" s="155" t="s">
        <v>329</v>
      </c>
      <c r="F26" s="160" t="s">
        <v>141</v>
      </c>
      <c r="G26" t="s">
        <v>328</v>
      </c>
      <c r="H26">
        <v>403005299</v>
      </c>
      <c r="I26" t="s">
        <v>118</v>
      </c>
      <c r="J26" t="s">
        <v>332</v>
      </c>
      <c r="K26" s="162">
        <v>45643</v>
      </c>
      <c r="L26" s="163">
        <v>850000</v>
      </c>
      <c r="M26" s="163">
        <v>3090.6</v>
      </c>
      <c r="N26" s="163">
        <v>543933.35</v>
      </c>
      <c r="O26" s="163">
        <v>1977.7416605999999</v>
      </c>
      <c r="P26" s="161" t="s">
        <v>2427</v>
      </c>
      <c r="Q26" s="162">
        <v>47818</v>
      </c>
    </row>
    <row r="27" spans="1:17" ht="14.1" customHeight="1">
      <c r="A27" s="153" t="s">
        <v>462</v>
      </c>
      <c r="B27" s="153" t="s">
        <v>462</v>
      </c>
      <c r="C27" t="s">
        <v>1389</v>
      </c>
      <c r="D27" s="155" t="s">
        <v>2375</v>
      </c>
      <c r="E27" s="156" t="s">
        <v>383</v>
      </c>
      <c r="F27" s="160" t="s">
        <v>141</v>
      </c>
      <c r="G27" t="s">
        <v>2428</v>
      </c>
      <c r="H27">
        <v>400190720</v>
      </c>
      <c r="I27" t="s">
        <v>118</v>
      </c>
      <c r="J27" t="s">
        <v>332</v>
      </c>
      <c r="K27" s="162">
        <v>43961</v>
      </c>
      <c r="L27" s="163">
        <v>1000000</v>
      </c>
      <c r="M27" s="163">
        <v>3636</v>
      </c>
      <c r="N27" s="163">
        <v>88889.37</v>
      </c>
      <c r="O27" s="163">
        <v>323.20174931999998</v>
      </c>
      <c r="P27" s="161" t="s">
        <v>2429</v>
      </c>
      <c r="Q27" s="162">
        <v>46753</v>
      </c>
    </row>
    <row r="28" spans="1:17" ht="14.1" customHeight="1">
      <c r="A28" s="153" t="s">
        <v>462</v>
      </c>
      <c r="B28" s="153" t="s">
        <v>462</v>
      </c>
      <c r="C28" t="s">
        <v>1389</v>
      </c>
      <c r="D28" s="158" t="s">
        <v>2376</v>
      </c>
      <c r="E28" s="159" t="s">
        <v>2388</v>
      </c>
      <c r="F28" s="160" t="s">
        <v>41</v>
      </c>
      <c r="G28" t="s">
        <v>2430</v>
      </c>
      <c r="H28">
        <v>41311191</v>
      </c>
      <c r="I28" t="s">
        <v>118</v>
      </c>
      <c r="J28" t="s">
        <v>52</v>
      </c>
      <c r="K28" s="162">
        <v>43782</v>
      </c>
      <c r="L28" s="163">
        <v>2581304</v>
      </c>
      <c r="M28" s="163">
        <v>2581.3040000000001</v>
      </c>
      <c r="N28" s="163">
        <v>481304</v>
      </c>
      <c r="O28" s="163">
        <v>481.30399999999997</v>
      </c>
      <c r="P28" s="161" t="s">
        <v>2431</v>
      </c>
      <c r="Q28" s="162">
        <v>46692</v>
      </c>
    </row>
    <row r="29" spans="1:17" ht="14.1" customHeight="1">
      <c r="A29" s="153" t="s">
        <v>462</v>
      </c>
      <c r="B29" s="153" t="s">
        <v>462</v>
      </c>
      <c r="C29" t="s">
        <v>1389</v>
      </c>
      <c r="D29" s="155" t="s">
        <v>2376</v>
      </c>
      <c r="E29" s="156" t="s">
        <v>2388</v>
      </c>
      <c r="F29" s="160" t="s">
        <v>41</v>
      </c>
      <c r="G29" t="s">
        <v>2432</v>
      </c>
      <c r="H29">
        <v>41311192</v>
      </c>
      <c r="I29" t="s">
        <v>118</v>
      </c>
      <c r="J29" t="s">
        <v>52</v>
      </c>
      <c r="K29" s="162">
        <v>45039</v>
      </c>
      <c r="L29" s="163">
        <v>5000000</v>
      </c>
      <c r="M29" s="163">
        <v>5000</v>
      </c>
      <c r="N29" s="163">
        <v>2650000</v>
      </c>
      <c r="O29" s="163">
        <v>2650</v>
      </c>
      <c r="P29" s="161" t="s">
        <v>2433</v>
      </c>
      <c r="Q29" s="162">
        <v>47939</v>
      </c>
    </row>
    <row r="30" spans="1:17" ht="14.1" customHeight="1">
      <c r="A30" s="153" t="s">
        <v>462</v>
      </c>
      <c r="B30" s="153" t="s">
        <v>462</v>
      </c>
      <c r="C30" t="s">
        <v>1389</v>
      </c>
      <c r="D30" s="156" t="s">
        <v>2377</v>
      </c>
      <c r="E30" s="156" t="s">
        <v>2389</v>
      </c>
      <c r="F30" s="160" t="s">
        <v>41</v>
      </c>
      <c r="G30" t="s">
        <v>2434</v>
      </c>
      <c r="H30">
        <v>40004121</v>
      </c>
      <c r="I30" t="s">
        <v>118</v>
      </c>
      <c r="J30" t="s">
        <v>52</v>
      </c>
      <c r="K30" s="162">
        <v>43803</v>
      </c>
      <c r="L30" s="163">
        <v>3200000</v>
      </c>
      <c r="M30" s="163">
        <v>3200</v>
      </c>
      <c r="N30" s="163">
        <v>949008</v>
      </c>
      <c r="O30" s="163">
        <v>949.00800000000004</v>
      </c>
      <c r="P30" s="161" t="s">
        <v>2410</v>
      </c>
      <c r="Q30" s="162">
        <v>46327</v>
      </c>
    </row>
  </sheetData>
  <sheetProtection formatColumns="0"/>
  <dataConsolidate/>
  <dataValidations count="1">
    <dataValidation type="list" allowBlank="1" showInputMessage="1" showErrorMessage="1" sqref="F2:F30" xr:uid="{D85CD384-83A3-4726-B57C-FF2455076708}">
      <formula1>Issuer_Number_Fund</formula1>
    </dataValidation>
  </dataValidations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F1058"/>
  <sheetViews>
    <sheetView showGridLines="0" rightToLeft="1" zoomScale="85" zoomScaleNormal="85" workbookViewId="0">
      <pane ySplit="1" topLeftCell="A2" activePane="bottomLeft" state="frozen"/>
      <selection activeCell="A2" sqref="A2"/>
      <selection pane="bottomLeft"/>
    </sheetView>
  </sheetViews>
  <sheetFormatPr defaultColWidth="0" defaultRowHeight="14.25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bestFit="1" customWidth="1"/>
    <col min="7" max="7" width="9" style="11" hidden="1" customWidth="1"/>
    <col min="8" max="16384" width="9" style="11" hidden="1"/>
  </cols>
  <sheetData>
    <row r="1" spans="1:6" s="38" customFormat="1" ht="45">
      <c r="A1" s="37" t="s">
        <v>579</v>
      </c>
      <c r="B1" s="37" t="s">
        <v>580</v>
      </c>
      <c r="C1" s="37" t="s">
        <v>581</v>
      </c>
      <c r="D1" s="37" t="s">
        <v>582</v>
      </c>
      <c r="E1" s="37" t="s">
        <v>583</v>
      </c>
      <c r="F1" s="11"/>
    </row>
    <row r="2" spans="1:6">
      <c r="A2" s="72"/>
      <c r="B2" s="72" t="s">
        <v>22</v>
      </c>
      <c r="C2" s="15" t="s">
        <v>45</v>
      </c>
      <c r="D2" s="15" t="s">
        <v>22</v>
      </c>
      <c r="E2" s="15"/>
      <c r="F2" s="11"/>
    </row>
    <row r="3" spans="1:6">
      <c r="A3" s="73"/>
      <c r="B3" s="73"/>
      <c r="C3" s="15" t="s">
        <v>68</v>
      </c>
      <c r="D3" s="15"/>
      <c r="E3" s="15"/>
      <c r="F3" s="11"/>
    </row>
    <row r="4" spans="1:6" ht="42.75">
      <c r="A4" s="65"/>
      <c r="B4" s="94" t="s">
        <v>584</v>
      </c>
      <c r="C4" s="16" t="s">
        <v>45</v>
      </c>
      <c r="D4" s="16" t="s">
        <v>585</v>
      </c>
      <c r="E4" s="16"/>
      <c r="F4" s="11"/>
    </row>
    <row r="5" spans="1:6">
      <c r="A5" s="66"/>
      <c r="B5" s="95"/>
      <c r="C5" s="16" t="s">
        <v>586</v>
      </c>
      <c r="D5" s="16"/>
      <c r="E5" s="16"/>
      <c r="F5" s="11"/>
    </row>
    <row r="6" spans="1:6">
      <c r="A6" s="66"/>
      <c r="B6" s="95"/>
      <c r="C6" s="16" t="s">
        <v>587</v>
      </c>
      <c r="D6" s="16"/>
      <c r="E6" s="16"/>
      <c r="F6" s="11"/>
    </row>
    <row r="7" spans="1:6">
      <c r="A7" s="66"/>
      <c r="B7" s="95"/>
      <c r="C7" s="16" t="s">
        <v>588</v>
      </c>
      <c r="D7" s="16"/>
      <c r="E7" s="16"/>
      <c r="F7" s="11"/>
    </row>
    <row r="8" spans="1:6">
      <c r="A8" s="66"/>
      <c r="B8" s="95"/>
      <c r="C8" s="16" t="s">
        <v>589</v>
      </c>
      <c r="D8" s="16"/>
      <c r="E8" s="16"/>
      <c r="F8" s="11"/>
    </row>
    <row r="9" spans="1:6">
      <c r="A9" s="66"/>
      <c r="B9" s="95"/>
      <c r="C9" s="16" t="s">
        <v>590</v>
      </c>
      <c r="D9" s="16"/>
      <c r="E9" s="16"/>
      <c r="F9" s="11"/>
    </row>
    <row r="10" spans="1:6">
      <c r="A10" s="66"/>
      <c r="B10" s="95"/>
      <c r="C10" s="16" t="s">
        <v>591</v>
      </c>
      <c r="D10" s="16"/>
      <c r="E10" s="16"/>
      <c r="F10" s="11"/>
    </row>
    <row r="11" spans="1:6">
      <c r="A11" s="66"/>
      <c r="B11" s="95"/>
      <c r="C11" s="16" t="s">
        <v>592</v>
      </c>
      <c r="D11" s="16"/>
      <c r="E11" s="16"/>
      <c r="F11" s="11" t="s">
        <v>593</v>
      </c>
    </row>
    <row r="12" spans="1:6">
      <c r="A12" s="66"/>
      <c r="B12" s="95"/>
      <c r="C12" s="16" t="s">
        <v>594</v>
      </c>
      <c r="D12" s="16"/>
      <c r="E12" s="16"/>
      <c r="F12" s="11" t="s">
        <v>593</v>
      </c>
    </row>
    <row r="13" spans="1:6">
      <c r="A13" s="66"/>
      <c r="B13" s="95"/>
      <c r="C13" s="16" t="s">
        <v>595</v>
      </c>
      <c r="D13" s="16"/>
      <c r="E13" s="16"/>
      <c r="F13" s="11"/>
    </row>
    <row r="14" spans="1:6">
      <c r="A14" s="66"/>
      <c r="B14" s="95"/>
      <c r="C14" s="16" t="s">
        <v>266</v>
      </c>
      <c r="D14" s="16"/>
      <c r="E14" s="16"/>
      <c r="F14" s="11"/>
    </row>
    <row r="15" spans="1:6">
      <c r="A15" s="66"/>
      <c r="B15" s="95"/>
      <c r="C15" s="16" t="s">
        <v>596</v>
      </c>
      <c r="D15" s="16"/>
      <c r="E15" s="16"/>
      <c r="F15" s="11"/>
    </row>
    <row r="16" spans="1:6">
      <c r="A16" s="66"/>
      <c r="B16" s="95"/>
      <c r="C16" s="16" t="s">
        <v>597</v>
      </c>
      <c r="D16" s="16"/>
      <c r="E16" s="16"/>
      <c r="F16" s="11"/>
    </row>
    <row r="17" spans="1:5" s="11" customFormat="1">
      <c r="A17" s="66"/>
      <c r="B17" s="95"/>
      <c r="C17" s="16" t="s">
        <v>598</v>
      </c>
      <c r="D17" s="16"/>
      <c r="E17" s="16"/>
    </row>
    <row r="18" spans="1:5" s="11" customFormat="1">
      <c r="A18" s="66"/>
      <c r="B18" s="95"/>
      <c r="C18" s="16" t="s">
        <v>599</v>
      </c>
      <c r="D18" s="16"/>
      <c r="E18" s="16"/>
    </row>
    <row r="19" spans="1:5" s="11" customFormat="1">
      <c r="A19" s="66"/>
      <c r="B19" s="95"/>
      <c r="C19" s="16" t="s">
        <v>600</v>
      </c>
      <c r="D19" s="16"/>
      <c r="E19" s="16"/>
    </row>
    <row r="20" spans="1:5" s="11" customFormat="1">
      <c r="A20" s="66"/>
      <c r="B20" s="95"/>
      <c r="C20" s="16" t="s">
        <v>601</v>
      </c>
      <c r="D20" s="16"/>
      <c r="E20" s="16"/>
    </row>
    <row r="21" spans="1:5" s="11" customFormat="1">
      <c r="A21" s="66"/>
      <c r="B21" s="95"/>
      <c r="C21" s="16" t="s">
        <v>69</v>
      </c>
      <c r="D21" s="16"/>
      <c r="E21" s="16"/>
    </row>
    <row r="22" spans="1:5" s="11" customFormat="1">
      <c r="A22" s="66"/>
      <c r="B22" s="95"/>
      <c r="C22" s="16" t="s">
        <v>602</v>
      </c>
      <c r="D22" s="16"/>
      <c r="E22" s="16"/>
    </row>
    <row r="23" spans="1:5" s="11" customFormat="1">
      <c r="A23" s="66"/>
      <c r="B23" s="95"/>
      <c r="C23" s="16" t="s">
        <v>603</v>
      </c>
      <c r="D23" s="16"/>
      <c r="E23" s="16"/>
    </row>
    <row r="24" spans="1:5" s="11" customFormat="1">
      <c r="A24" s="66"/>
      <c r="B24" s="95"/>
      <c r="C24" s="16" t="s">
        <v>604</v>
      </c>
      <c r="D24" s="16"/>
      <c r="E24" s="16"/>
    </row>
    <row r="25" spans="1:5" s="11" customFormat="1">
      <c r="A25" s="66"/>
      <c r="B25" s="95"/>
      <c r="C25" s="16" t="s">
        <v>605</v>
      </c>
      <c r="D25" s="16"/>
      <c r="E25" s="16"/>
    </row>
    <row r="26" spans="1:5" s="11" customFormat="1">
      <c r="A26" s="66"/>
      <c r="B26" s="95"/>
      <c r="C26" s="16" t="s">
        <v>606</v>
      </c>
      <c r="D26" s="16"/>
      <c r="E26" s="16"/>
    </row>
    <row r="27" spans="1:5" s="11" customFormat="1">
      <c r="A27" s="66"/>
      <c r="B27" s="95"/>
      <c r="C27" s="16" t="s">
        <v>607</v>
      </c>
      <c r="D27" s="16"/>
      <c r="E27" s="16"/>
    </row>
    <row r="28" spans="1:5" s="11" customFormat="1">
      <c r="A28" s="66"/>
      <c r="B28" s="95"/>
      <c r="C28" s="16" t="s">
        <v>608</v>
      </c>
      <c r="D28" s="16"/>
      <c r="E28" s="16"/>
    </row>
    <row r="29" spans="1:5" s="11" customFormat="1">
      <c r="A29" s="66"/>
      <c r="B29" s="95"/>
      <c r="C29" s="16" t="s">
        <v>609</v>
      </c>
      <c r="D29" s="16"/>
      <c r="E29" s="16"/>
    </row>
    <row r="30" spans="1:5" s="11" customFormat="1">
      <c r="A30" s="66"/>
      <c r="B30" s="95"/>
      <c r="C30" s="16" t="s">
        <v>325</v>
      </c>
      <c r="D30" s="16"/>
      <c r="E30" s="16"/>
    </row>
    <row r="31" spans="1:5" s="11" customFormat="1">
      <c r="A31" s="66"/>
      <c r="B31" s="95"/>
      <c r="C31" s="16" t="s">
        <v>610</v>
      </c>
      <c r="D31" s="16"/>
      <c r="E31" s="16"/>
    </row>
    <row r="32" spans="1:5" s="11" customFormat="1">
      <c r="A32" s="66"/>
      <c r="B32" s="95"/>
      <c r="C32" s="16" t="s">
        <v>611</v>
      </c>
      <c r="D32" s="16"/>
      <c r="E32" s="16"/>
    </row>
    <row r="33" spans="1:6">
      <c r="A33" s="66"/>
      <c r="B33" s="95"/>
      <c r="C33" s="16" t="s">
        <v>612</v>
      </c>
      <c r="D33" s="16"/>
      <c r="E33" s="16"/>
      <c r="F33" s="11"/>
    </row>
    <row r="34" spans="1:6">
      <c r="A34" s="66"/>
      <c r="B34" s="95"/>
      <c r="C34" s="16" t="s">
        <v>613</v>
      </c>
      <c r="D34" s="16"/>
      <c r="E34" s="16"/>
      <c r="F34" s="11"/>
    </row>
    <row r="35" spans="1:6">
      <c r="A35" s="66"/>
      <c r="B35" s="95"/>
      <c r="C35" s="16" t="s">
        <v>614</v>
      </c>
      <c r="D35" s="16"/>
      <c r="E35" s="16"/>
      <c r="F35" s="11"/>
    </row>
    <row r="36" spans="1:6">
      <c r="A36" s="66"/>
      <c r="B36" s="95"/>
      <c r="C36" s="16" t="s">
        <v>615</v>
      </c>
      <c r="D36" s="16"/>
      <c r="E36" s="16"/>
      <c r="F36" s="11" t="s">
        <v>593</v>
      </c>
    </row>
    <row r="37" spans="1:6">
      <c r="A37" s="66"/>
      <c r="B37" s="95"/>
      <c r="C37" s="7" t="s">
        <v>340</v>
      </c>
      <c r="D37" s="7"/>
      <c r="E37" s="16"/>
      <c r="F37" s="11" t="s">
        <v>593</v>
      </c>
    </row>
    <row r="38" spans="1:6">
      <c r="A38" s="66"/>
      <c r="B38" s="95"/>
      <c r="C38" s="16" t="s">
        <v>616</v>
      </c>
      <c r="D38" s="16"/>
      <c r="E38" s="16"/>
      <c r="F38" s="11"/>
    </row>
    <row r="39" spans="1:6">
      <c r="A39" s="66"/>
      <c r="B39" s="95"/>
      <c r="C39" s="16" t="s">
        <v>617</v>
      </c>
      <c r="D39" s="16"/>
      <c r="E39" s="16"/>
      <c r="F39" s="11"/>
    </row>
    <row r="40" spans="1:6">
      <c r="A40" s="66"/>
      <c r="B40" s="95"/>
      <c r="C40" s="16" t="s">
        <v>618</v>
      </c>
      <c r="D40" s="16"/>
      <c r="E40" s="16"/>
      <c r="F40" s="11" t="s">
        <v>593</v>
      </c>
    </row>
    <row r="41" spans="1:6">
      <c r="A41" s="66"/>
      <c r="B41" s="95"/>
      <c r="C41" s="16" t="s">
        <v>619</v>
      </c>
      <c r="D41" s="16"/>
      <c r="E41" s="16"/>
      <c r="F41" s="11"/>
    </row>
    <row r="42" spans="1:6">
      <c r="A42" s="66"/>
      <c r="B42" s="95"/>
      <c r="C42" s="16" t="s">
        <v>620</v>
      </c>
      <c r="D42" s="16"/>
      <c r="E42" s="16"/>
      <c r="F42" s="11"/>
    </row>
    <row r="43" spans="1:6">
      <c r="A43" s="66"/>
      <c r="B43" s="95"/>
      <c r="C43" s="16" t="s">
        <v>621</v>
      </c>
      <c r="D43" s="16"/>
      <c r="E43" s="16"/>
      <c r="F43" s="11"/>
    </row>
    <row r="44" spans="1:6">
      <c r="A44" s="66"/>
      <c r="B44" s="95"/>
      <c r="C44" s="16" t="s">
        <v>622</v>
      </c>
      <c r="D44" s="16"/>
      <c r="E44" s="16"/>
      <c r="F44" s="11"/>
    </row>
    <row r="45" spans="1:6">
      <c r="A45" s="66"/>
      <c r="B45" s="95"/>
      <c r="C45" s="16" t="s">
        <v>623</v>
      </c>
      <c r="D45" s="16"/>
      <c r="E45" s="16"/>
      <c r="F45" s="11"/>
    </row>
    <row r="46" spans="1:6">
      <c r="A46" s="66"/>
      <c r="B46" s="95"/>
      <c r="C46" s="16" t="s">
        <v>624</v>
      </c>
      <c r="D46" s="16"/>
      <c r="E46" s="16"/>
      <c r="F46" s="11" t="s">
        <v>593</v>
      </c>
    </row>
    <row r="47" spans="1:6">
      <c r="A47" s="66"/>
      <c r="B47" s="95"/>
      <c r="C47" s="16" t="s">
        <v>625</v>
      </c>
      <c r="D47" s="16"/>
      <c r="E47" s="16"/>
      <c r="F47" s="11"/>
    </row>
    <row r="48" spans="1:6">
      <c r="A48" s="66"/>
      <c r="B48" s="95"/>
      <c r="C48" s="16" t="s">
        <v>626</v>
      </c>
      <c r="D48" s="16"/>
      <c r="E48" s="16"/>
      <c r="F48" s="11"/>
    </row>
    <row r="49" spans="1:6">
      <c r="A49" s="66"/>
      <c r="B49" s="95"/>
      <c r="C49" s="16" t="s">
        <v>627</v>
      </c>
      <c r="D49" s="16"/>
      <c r="E49" s="16"/>
      <c r="F49" s="11"/>
    </row>
    <row r="50" spans="1:6">
      <c r="A50" s="66"/>
      <c r="B50" s="95"/>
      <c r="C50" s="16" t="s">
        <v>324</v>
      </c>
      <c r="D50" s="16"/>
      <c r="E50" s="16"/>
      <c r="F50" s="11"/>
    </row>
    <row r="51" spans="1:6">
      <c r="A51" s="66"/>
      <c r="B51" s="95"/>
      <c r="C51" s="16" t="s">
        <v>628</v>
      </c>
      <c r="D51" s="16"/>
      <c r="E51" s="16"/>
      <c r="F51" s="11"/>
    </row>
    <row r="52" spans="1:6">
      <c r="A52" s="66"/>
      <c r="B52" s="95"/>
      <c r="C52" s="16" t="s">
        <v>629</v>
      </c>
      <c r="D52" s="16"/>
      <c r="E52" s="16"/>
      <c r="F52" s="11"/>
    </row>
    <row r="53" spans="1:6">
      <c r="A53" s="66"/>
      <c r="B53" s="95"/>
      <c r="C53" s="16" t="s">
        <v>630</v>
      </c>
      <c r="D53" s="16"/>
      <c r="E53" s="16"/>
      <c r="F53" s="11"/>
    </row>
    <row r="54" spans="1:6">
      <c r="A54" s="66"/>
      <c r="B54" s="95"/>
      <c r="C54" s="16" t="s">
        <v>631</v>
      </c>
      <c r="D54" s="16"/>
      <c r="E54" s="16"/>
      <c r="F54" s="11"/>
    </row>
    <row r="55" spans="1:6">
      <c r="A55" s="66"/>
      <c r="B55" s="95"/>
      <c r="C55" s="16" t="s">
        <v>632</v>
      </c>
      <c r="D55" s="16"/>
      <c r="E55" s="16"/>
      <c r="F55" s="11"/>
    </row>
    <row r="56" spans="1:6">
      <c r="A56" s="66"/>
      <c r="B56" s="95"/>
      <c r="C56" s="16" t="s">
        <v>633</v>
      </c>
      <c r="D56" s="16"/>
      <c r="E56" s="16"/>
      <c r="F56" s="11"/>
    </row>
    <row r="57" spans="1:6">
      <c r="A57" s="66"/>
      <c r="B57" s="95"/>
      <c r="C57" s="16" t="s">
        <v>634</v>
      </c>
      <c r="D57" s="16"/>
      <c r="E57" s="16"/>
      <c r="F57" s="11"/>
    </row>
    <row r="58" spans="1:6">
      <c r="A58" s="66"/>
      <c r="B58" s="95"/>
      <c r="C58" s="16" t="s">
        <v>635</v>
      </c>
      <c r="D58" s="16"/>
      <c r="E58" s="16"/>
      <c r="F58" s="11"/>
    </row>
    <row r="59" spans="1:6">
      <c r="A59" s="66"/>
      <c r="B59" s="95"/>
      <c r="C59" s="16" t="s">
        <v>636</v>
      </c>
      <c r="D59" s="16"/>
      <c r="E59" s="16"/>
      <c r="F59" s="11"/>
    </row>
    <row r="60" spans="1:6">
      <c r="A60" s="66"/>
      <c r="B60" s="95"/>
      <c r="C60" s="16" t="s">
        <v>637</v>
      </c>
      <c r="D60" s="16"/>
      <c r="E60" s="16"/>
      <c r="F60" s="11"/>
    </row>
    <row r="61" spans="1:6">
      <c r="A61" s="66"/>
      <c r="B61" s="95"/>
      <c r="C61" s="16" t="s">
        <v>638</v>
      </c>
      <c r="D61" s="16"/>
      <c r="E61" s="16"/>
      <c r="F61" s="11"/>
    </row>
    <row r="62" spans="1:6">
      <c r="A62" s="66"/>
      <c r="B62" s="95"/>
      <c r="C62" s="16" t="s">
        <v>639</v>
      </c>
      <c r="D62" s="16"/>
      <c r="E62" s="16"/>
      <c r="F62" s="11"/>
    </row>
    <row r="63" spans="1:6">
      <c r="A63" s="66"/>
      <c r="B63" s="95"/>
      <c r="C63" s="16" t="s">
        <v>640</v>
      </c>
      <c r="D63" s="16"/>
      <c r="E63" s="16"/>
      <c r="F63" s="11" t="s">
        <v>593</v>
      </c>
    </row>
    <row r="64" spans="1:6">
      <c r="A64" s="66"/>
      <c r="B64" s="95"/>
      <c r="C64" s="16" t="s">
        <v>641</v>
      </c>
      <c r="D64" s="16"/>
      <c r="E64" s="16"/>
      <c r="F64" s="11"/>
    </row>
    <row r="65" spans="1:5" s="11" customFormat="1">
      <c r="A65" s="66"/>
      <c r="B65" s="95"/>
      <c r="C65" s="16" t="s">
        <v>642</v>
      </c>
      <c r="D65" s="16"/>
      <c r="E65" s="16"/>
    </row>
    <row r="66" spans="1:5" s="11" customFormat="1">
      <c r="A66" s="66"/>
      <c r="B66" s="95"/>
      <c r="C66" s="16" t="s">
        <v>643</v>
      </c>
      <c r="D66" s="16"/>
      <c r="E66" s="16"/>
    </row>
    <row r="67" spans="1:5" s="11" customFormat="1">
      <c r="A67" s="66"/>
      <c r="B67" s="95"/>
      <c r="C67" s="16" t="s">
        <v>644</v>
      </c>
      <c r="D67" s="16"/>
      <c r="E67" s="16"/>
    </row>
    <row r="68" spans="1:5" s="11" customFormat="1">
      <c r="A68" s="66"/>
      <c r="B68" s="95"/>
      <c r="C68" s="16" t="s">
        <v>645</v>
      </c>
      <c r="D68" s="16"/>
      <c r="E68" s="16"/>
    </row>
    <row r="69" spans="1:5" s="11" customFormat="1">
      <c r="A69" s="66"/>
      <c r="B69" s="95"/>
      <c r="C69" s="16" t="s">
        <v>646</v>
      </c>
      <c r="D69" s="16"/>
      <c r="E69" s="16"/>
    </row>
    <row r="70" spans="1:5" s="11" customFormat="1">
      <c r="A70" s="66"/>
      <c r="B70" s="95"/>
      <c r="C70" s="16" t="s">
        <v>647</v>
      </c>
      <c r="D70" s="16"/>
      <c r="E70" s="16"/>
    </row>
    <row r="71" spans="1:5" s="11" customFormat="1">
      <c r="A71" s="66"/>
      <c r="B71" s="95"/>
      <c r="C71" s="16" t="s">
        <v>648</v>
      </c>
      <c r="D71" s="16"/>
      <c r="E71" s="16"/>
    </row>
    <row r="72" spans="1:5" s="11" customFormat="1">
      <c r="A72" s="66"/>
      <c r="B72" s="95"/>
      <c r="C72" s="16" t="s">
        <v>649</v>
      </c>
      <c r="D72" s="16"/>
      <c r="E72" s="16"/>
    </row>
    <row r="73" spans="1:5" s="11" customFormat="1">
      <c r="A73" s="66"/>
      <c r="B73" s="95"/>
      <c r="C73" s="16" t="s">
        <v>650</v>
      </c>
      <c r="D73" s="16"/>
      <c r="E73" s="16"/>
    </row>
    <row r="74" spans="1:5" s="11" customFormat="1">
      <c r="A74" s="66"/>
      <c r="B74" s="95"/>
      <c r="C74" s="16" t="s">
        <v>651</v>
      </c>
      <c r="D74" s="16"/>
      <c r="E74" s="16"/>
    </row>
    <row r="75" spans="1:5" s="11" customFormat="1">
      <c r="A75" s="66"/>
      <c r="B75" s="95"/>
      <c r="C75" s="16" t="s">
        <v>652</v>
      </c>
      <c r="D75" s="16"/>
      <c r="E75" s="16"/>
    </row>
    <row r="76" spans="1:5" s="11" customFormat="1">
      <c r="A76" s="66"/>
      <c r="B76" s="95"/>
      <c r="C76" s="16" t="s">
        <v>653</v>
      </c>
      <c r="D76" s="16"/>
      <c r="E76" s="16"/>
    </row>
    <row r="77" spans="1:5" s="11" customFormat="1">
      <c r="A77" s="66"/>
      <c r="B77" s="95"/>
      <c r="C77" s="16" t="s">
        <v>654</v>
      </c>
      <c r="D77" s="16"/>
      <c r="E77" s="16"/>
    </row>
    <row r="78" spans="1:5" s="11" customFormat="1">
      <c r="A78" s="66"/>
      <c r="B78" s="95"/>
      <c r="C78" s="16" t="s">
        <v>655</v>
      </c>
      <c r="D78" s="16"/>
      <c r="E78" s="16"/>
    </row>
    <row r="79" spans="1:5" s="11" customFormat="1">
      <c r="A79" s="66"/>
      <c r="B79" s="95"/>
      <c r="C79" s="16" t="s">
        <v>656</v>
      </c>
      <c r="D79" s="16"/>
      <c r="E79" s="16"/>
    </row>
    <row r="80" spans="1:5" s="11" customFormat="1">
      <c r="A80" s="66"/>
      <c r="B80" s="95"/>
      <c r="C80" s="16" t="s">
        <v>657</v>
      </c>
      <c r="D80" s="16"/>
      <c r="E80" s="16"/>
    </row>
    <row r="81" spans="1:6">
      <c r="A81" s="66"/>
      <c r="B81" s="95"/>
      <c r="C81" s="16" t="s">
        <v>658</v>
      </c>
      <c r="D81" s="16"/>
      <c r="E81" s="16"/>
      <c r="F81" s="11"/>
    </row>
    <row r="82" spans="1:6">
      <c r="A82" s="66"/>
      <c r="B82" s="95"/>
      <c r="C82" s="16" t="s">
        <v>659</v>
      </c>
      <c r="D82" s="16"/>
      <c r="E82" s="16"/>
      <c r="F82" s="11"/>
    </row>
    <row r="83" spans="1:6">
      <c r="A83" s="66"/>
      <c r="B83" s="95"/>
      <c r="C83" s="16" t="s">
        <v>660</v>
      </c>
      <c r="D83" s="16"/>
      <c r="E83" s="16"/>
      <c r="F83" s="11"/>
    </row>
    <row r="84" spans="1:6">
      <c r="A84" s="66"/>
      <c r="B84" s="95"/>
      <c r="C84" s="16" t="s">
        <v>661</v>
      </c>
      <c r="D84" s="16"/>
      <c r="E84" s="16"/>
      <c r="F84" s="11"/>
    </row>
    <row r="85" spans="1:6">
      <c r="A85" s="66"/>
      <c r="B85" s="95"/>
      <c r="C85" s="16" t="s">
        <v>662</v>
      </c>
      <c r="D85" s="16"/>
      <c r="E85" s="16"/>
      <c r="F85" s="11"/>
    </row>
    <row r="86" spans="1:6">
      <c r="A86" s="66"/>
      <c r="B86" s="95"/>
      <c r="C86" s="16" t="s">
        <v>663</v>
      </c>
      <c r="D86" s="16"/>
      <c r="E86" s="16"/>
      <c r="F86" s="11"/>
    </row>
    <row r="87" spans="1:6">
      <c r="A87" s="66"/>
      <c r="B87" s="95"/>
      <c r="C87" s="16" t="s">
        <v>664</v>
      </c>
      <c r="D87" s="16"/>
      <c r="E87" s="16"/>
      <c r="F87" s="11"/>
    </row>
    <row r="88" spans="1:6">
      <c r="A88" s="66"/>
      <c r="B88" s="95"/>
      <c r="C88" s="16" t="s">
        <v>313</v>
      </c>
      <c r="D88" s="16"/>
      <c r="E88" s="16"/>
      <c r="F88" s="11"/>
    </row>
    <row r="89" spans="1:6">
      <c r="A89" s="66"/>
      <c r="B89" s="95"/>
      <c r="C89" s="16" t="s">
        <v>665</v>
      </c>
      <c r="D89" s="16"/>
      <c r="E89" s="16"/>
      <c r="F89" s="11"/>
    </row>
    <row r="90" spans="1:6">
      <c r="A90" s="66"/>
      <c r="B90" s="95"/>
      <c r="C90" s="16" t="s">
        <v>330</v>
      </c>
      <c r="D90" s="16"/>
      <c r="E90" s="16"/>
      <c r="F90" s="11"/>
    </row>
    <row r="91" spans="1:6">
      <c r="A91" s="66"/>
      <c r="B91" s="95"/>
      <c r="C91" s="16" t="s">
        <v>666</v>
      </c>
      <c r="D91" s="16"/>
      <c r="E91" s="16"/>
      <c r="F91" s="11"/>
    </row>
    <row r="92" spans="1:6">
      <c r="A92" s="66"/>
      <c r="B92" s="95"/>
      <c r="C92" s="16" t="s">
        <v>667</v>
      </c>
      <c r="D92" s="16"/>
      <c r="E92" s="16"/>
      <c r="F92" s="11"/>
    </row>
    <row r="93" spans="1:6">
      <c r="A93" s="66"/>
      <c r="B93" s="95"/>
      <c r="C93" s="16" t="s">
        <v>350</v>
      </c>
      <c r="D93" s="16"/>
      <c r="E93" s="16"/>
      <c r="F93" s="11"/>
    </row>
    <row r="94" spans="1:6">
      <c r="A94" s="66"/>
      <c r="B94" s="95"/>
      <c r="C94" s="16" t="s">
        <v>668</v>
      </c>
      <c r="D94" s="16"/>
      <c r="E94" s="16" t="s">
        <v>669</v>
      </c>
      <c r="F94" s="11" t="s">
        <v>593</v>
      </c>
    </row>
    <row r="95" spans="1:6">
      <c r="A95" s="66"/>
      <c r="B95" s="95"/>
      <c r="C95" s="16" t="s">
        <v>670</v>
      </c>
      <c r="D95" s="16"/>
      <c r="E95" s="16" t="s">
        <v>671</v>
      </c>
      <c r="F95" s="11" t="s">
        <v>593</v>
      </c>
    </row>
    <row r="96" spans="1:6">
      <c r="A96" s="66"/>
      <c r="B96" s="95"/>
      <c r="C96" s="16" t="s">
        <v>672</v>
      </c>
      <c r="D96" s="16"/>
      <c r="E96" s="16" t="s">
        <v>671</v>
      </c>
      <c r="F96" s="11" t="s">
        <v>593</v>
      </c>
    </row>
    <row r="97" spans="1:6">
      <c r="A97" s="66"/>
      <c r="B97" s="95"/>
      <c r="C97" s="16" t="s">
        <v>673</v>
      </c>
      <c r="D97" s="16"/>
      <c r="E97" s="16" t="s">
        <v>671</v>
      </c>
      <c r="F97" s="11" t="s">
        <v>593</v>
      </c>
    </row>
    <row r="98" spans="1:6">
      <c r="A98" s="66"/>
      <c r="B98" s="95"/>
      <c r="C98" s="16" t="s">
        <v>674</v>
      </c>
      <c r="D98" s="16"/>
      <c r="E98" s="16" t="s">
        <v>671</v>
      </c>
      <c r="F98" s="11" t="s">
        <v>593</v>
      </c>
    </row>
    <row r="99" spans="1:6">
      <c r="A99" s="66"/>
      <c r="B99" s="95"/>
      <c r="C99" s="16" t="s">
        <v>675</v>
      </c>
      <c r="D99" s="16"/>
      <c r="E99" s="16" t="s">
        <v>671</v>
      </c>
      <c r="F99" s="11" t="s">
        <v>593</v>
      </c>
    </row>
    <row r="100" spans="1:6">
      <c r="A100" s="66"/>
      <c r="B100" s="95"/>
      <c r="C100" s="16" t="s">
        <v>676</v>
      </c>
      <c r="D100" s="16"/>
      <c r="E100" s="16" t="s">
        <v>671</v>
      </c>
      <c r="F100" s="11" t="s">
        <v>593</v>
      </c>
    </row>
    <row r="101" spans="1:6">
      <c r="A101" s="66"/>
      <c r="B101" s="95"/>
      <c r="C101" s="16" t="s">
        <v>677</v>
      </c>
      <c r="D101" s="16"/>
      <c r="E101" s="16" t="s">
        <v>671</v>
      </c>
      <c r="F101" s="11" t="s">
        <v>593</v>
      </c>
    </row>
    <row r="102" spans="1:6">
      <c r="A102" s="66"/>
      <c r="B102" s="95"/>
      <c r="C102" s="16" t="s">
        <v>678</v>
      </c>
      <c r="D102" s="16"/>
      <c r="E102" s="16" t="s">
        <v>671</v>
      </c>
      <c r="F102" s="11" t="s">
        <v>593</v>
      </c>
    </row>
    <row r="103" spans="1:6">
      <c r="A103" s="66"/>
      <c r="B103" s="95"/>
      <c r="C103" s="16" t="s">
        <v>679</v>
      </c>
      <c r="D103" s="16"/>
      <c r="E103" s="16" t="s">
        <v>671</v>
      </c>
      <c r="F103" s="11" t="s">
        <v>593</v>
      </c>
    </row>
    <row r="104" spans="1:6">
      <c r="A104" s="61"/>
      <c r="B104" s="61" t="s">
        <v>18</v>
      </c>
      <c r="C104" s="15" t="s">
        <v>41</v>
      </c>
      <c r="D104" s="61" t="s">
        <v>18</v>
      </c>
      <c r="E104" s="15"/>
      <c r="F104" s="11"/>
    </row>
    <row r="105" spans="1:6">
      <c r="A105" s="62"/>
      <c r="B105" s="62"/>
      <c r="C105" s="15" t="s">
        <v>17</v>
      </c>
      <c r="D105" s="15"/>
      <c r="E105" s="15"/>
      <c r="F105" s="11"/>
    </row>
    <row r="106" spans="1:6">
      <c r="A106" s="62"/>
      <c r="B106" s="62"/>
      <c r="C106" s="15" t="s">
        <v>141</v>
      </c>
      <c r="D106" s="15"/>
      <c r="E106" s="15"/>
      <c r="F106" s="11"/>
    </row>
    <row r="107" spans="1:6">
      <c r="A107" s="62"/>
      <c r="B107" s="62"/>
      <c r="C107" s="15" t="s">
        <v>173</v>
      </c>
      <c r="D107" s="15"/>
      <c r="E107" s="15"/>
      <c r="F107" s="11"/>
    </row>
    <row r="108" spans="1:6">
      <c r="A108" s="62"/>
      <c r="B108" s="62"/>
      <c r="C108" s="15" t="s">
        <v>118</v>
      </c>
      <c r="D108" s="15"/>
      <c r="E108" s="15"/>
      <c r="F108" s="11"/>
    </row>
    <row r="109" spans="1:6">
      <c r="A109" s="62"/>
      <c r="B109" s="62"/>
      <c r="C109" s="15" t="s">
        <v>64</v>
      </c>
      <c r="D109" s="15"/>
      <c r="E109" s="15"/>
      <c r="F109" s="11"/>
    </row>
    <row r="110" spans="1:6">
      <c r="A110" s="63"/>
      <c r="B110" s="63"/>
      <c r="C110" s="15" t="s">
        <v>101</v>
      </c>
      <c r="D110" s="15"/>
      <c r="E110" s="15"/>
      <c r="F110" s="11"/>
    </row>
    <row r="111" spans="1:6">
      <c r="A111" s="66"/>
      <c r="B111" s="52" t="s">
        <v>528</v>
      </c>
      <c r="C111" s="16" t="s">
        <v>41</v>
      </c>
      <c r="D111" s="52" t="s">
        <v>528</v>
      </c>
      <c r="E111" s="16"/>
      <c r="F111" s="11"/>
    </row>
    <row r="112" spans="1:6">
      <c r="A112" s="66"/>
      <c r="B112" s="53"/>
      <c r="C112" s="16" t="s">
        <v>555</v>
      </c>
      <c r="D112" s="16"/>
      <c r="E112" s="16"/>
      <c r="F112" s="11"/>
    </row>
    <row r="113" spans="1:5" s="11" customFormat="1">
      <c r="A113" s="66"/>
      <c r="B113" s="54"/>
      <c r="C113" s="16" t="s">
        <v>680</v>
      </c>
      <c r="D113" s="16"/>
      <c r="E113" s="16"/>
    </row>
    <row r="114" spans="1:5" s="11" customFormat="1">
      <c r="A114" s="79"/>
      <c r="B114" s="79" t="s">
        <v>226</v>
      </c>
      <c r="C114" s="15" t="s">
        <v>41</v>
      </c>
      <c r="D114" s="79" t="s">
        <v>226</v>
      </c>
      <c r="E114" s="15"/>
    </row>
    <row r="115" spans="1:5" s="11" customFormat="1">
      <c r="A115" s="79"/>
      <c r="B115" s="79"/>
      <c r="C115" s="15" t="s">
        <v>141</v>
      </c>
      <c r="D115" s="15"/>
      <c r="E115" s="15"/>
    </row>
    <row r="116" spans="1:5" s="11" customFormat="1">
      <c r="A116" s="79"/>
      <c r="B116" s="79"/>
      <c r="C116" s="15" t="s">
        <v>173</v>
      </c>
      <c r="D116" s="15"/>
      <c r="E116" s="15"/>
    </row>
    <row r="117" spans="1:5" s="11" customFormat="1">
      <c r="A117" s="79"/>
      <c r="B117" s="79"/>
      <c r="C117" s="15" t="s">
        <v>64</v>
      </c>
      <c r="D117" s="15"/>
      <c r="E117" s="15"/>
    </row>
    <row r="118" spans="1:5" s="11" customFormat="1">
      <c r="A118" s="65"/>
      <c r="B118" s="80" t="s">
        <v>489</v>
      </c>
      <c r="C118" s="16" t="s">
        <v>41</v>
      </c>
      <c r="D118" s="80" t="s">
        <v>489</v>
      </c>
      <c r="E118" s="16"/>
    </row>
    <row r="119" spans="1:5" s="11" customFormat="1">
      <c r="A119" s="105"/>
      <c r="B119" s="104"/>
      <c r="C119" s="16" t="s">
        <v>681</v>
      </c>
      <c r="D119" s="16"/>
      <c r="E119" s="16"/>
    </row>
    <row r="120" spans="1:5" s="11" customFormat="1">
      <c r="A120" s="105"/>
      <c r="B120" s="104"/>
      <c r="C120" s="16" t="s">
        <v>173</v>
      </c>
      <c r="D120" s="16"/>
      <c r="E120" s="16"/>
    </row>
    <row r="121" spans="1:5" s="11" customFormat="1">
      <c r="A121" s="105"/>
      <c r="B121" s="104"/>
      <c r="C121" s="16" t="s">
        <v>118</v>
      </c>
      <c r="D121" s="16"/>
      <c r="E121" s="16"/>
    </row>
    <row r="122" spans="1:5" s="11" customFormat="1">
      <c r="A122" s="105"/>
      <c r="B122" s="104"/>
      <c r="C122" s="16" t="s">
        <v>141</v>
      </c>
      <c r="D122" s="16"/>
      <c r="E122" s="16"/>
    </row>
    <row r="123" spans="1:5" s="11" customFormat="1">
      <c r="A123" s="105"/>
      <c r="B123" s="104"/>
      <c r="C123" s="16" t="s">
        <v>682</v>
      </c>
      <c r="D123" s="16"/>
      <c r="E123" s="16"/>
    </row>
    <row r="124" spans="1:5" s="11" customFormat="1">
      <c r="A124" s="105"/>
      <c r="B124" s="104"/>
      <c r="C124" s="16" t="s">
        <v>683</v>
      </c>
      <c r="D124" s="16"/>
      <c r="E124" s="16"/>
    </row>
    <row r="125" spans="1:5" s="11" customFormat="1">
      <c r="A125" s="105"/>
      <c r="B125" s="104"/>
      <c r="C125" s="16" t="s">
        <v>64</v>
      </c>
      <c r="D125" s="16"/>
      <c r="E125" s="16"/>
    </row>
    <row r="126" spans="1:5" s="11" customFormat="1">
      <c r="A126" s="66"/>
      <c r="B126" s="81"/>
      <c r="C126" s="16" t="s">
        <v>101</v>
      </c>
      <c r="D126" s="16"/>
      <c r="E126" s="16"/>
    </row>
    <row r="127" spans="1:5" s="11" customFormat="1">
      <c r="A127" s="61"/>
      <c r="B127" s="61" t="s">
        <v>21</v>
      </c>
      <c r="C127" s="15" t="s">
        <v>44</v>
      </c>
      <c r="D127" s="61" t="s">
        <v>21</v>
      </c>
      <c r="E127" s="15"/>
    </row>
    <row r="128" spans="1:5" s="11" customFormat="1">
      <c r="A128" s="62"/>
      <c r="B128" s="62"/>
      <c r="C128" s="15" t="s">
        <v>684</v>
      </c>
      <c r="D128" s="15"/>
      <c r="E128" s="15"/>
    </row>
    <row r="129" spans="1:6">
      <c r="A129" s="62"/>
      <c r="B129" s="62"/>
      <c r="C129" s="15" t="s">
        <v>685</v>
      </c>
      <c r="D129" s="15"/>
      <c r="E129" s="15"/>
      <c r="F129" s="11"/>
    </row>
    <row r="130" spans="1:6">
      <c r="A130" s="62"/>
      <c r="B130" s="62"/>
      <c r="C130" s="15" t="s">
        <v>67</v>
      </c>
      <c r="D130" s="15"/>
      <c r="E130" s="15"/>
      <c r="F130" s="11"/>
    </row>
    <row r="131" spans="1:6">
      <c r="A131" s="62"/>
      <c r="B131" s="62"/>
      <c r="C131" s="15" t="s">
        <v>118</v>
      </c>
      <c r="D131" s="15"/>
      <c r="E131" s="15"/>
      <c r="F131" s="11"/>
    </row>
    <row r="132" spans="1:6">
      <c r="A132" s="66"/>
      <c r="B132" s="53" t="s">
        <v>229</v>
      </c>
      <c r="C132" s="16" t="s">
        <v>44</v>
      </c>
      <c r="D132" s="53" t="s">
        <v>229</v>
      </c>
      <c r="E132" s="16"/>
      <c r="F132" s="11"/>
    </row>
    <row r="133" spans="1:6">
      <c r="A133" s="66"/>
      <c r="B133" s="53"/>
      <c r="C133" s="16" t="s">
        <v>118</v>
      </c>
      <c r="D133" s="16"/>
      <c r="E133" s="16"/>
      <c r="F133" s="11"/>
    </row>
    <row r="134" spans="1:6">
      <c r="A134" s="67"/>
      <c r="B134" s="54"/>
      <c r="C134" s="16" t="s">
        <v>101</v>
      </c>
      <c r="D134" s="16"/>
      <c r="E134" s="16"/>
      <c r="F134" s="11"/>
    </row>
    <row r="135" spans="1:6">
      <c r="A135" s="68"/>
      <c r="B135" s="68" t="s">
        <v>24</v>
      </c>
      <c r="C135" s="15" t="s">
        <v>46</v>
      </c>
      <c r="D135" s="68" t="s">
        <v>24</v>
      </c>
      <c r="E135" s="15"/>
      <c r="F135" s="11"/>
    </row>
    <row r="136" spans="1:6">
      <c r="A136" s="69"/>
      <c r="B136" s="69"/>
      <c r="C136" s="15" t="s">
        <v>102</v>
      </c>
      <c r="D136" s="15"/>
      <c r="E136" s="15"/>
      <c r="F136" s="11" t="s">
        <v>593</v>
      </c>
    </row>
    <row r="137" spans="1:6">
      <c r="A137" s="69"/>
      <c r="B137" s="69"/>
      <c r="C137" s="15" t="s">
        <v>686</v>
      </c>
      <c r="D137" s="15"/>
      <c r="E137" s="15" t="s">
        <v>687</v>
      </c>
      <c r="F137" s="11"/>
    </row>
    <row r="138" spans="1:6">
      <c r="A138" s="69"/>
      <c r="B138" s="69"/>
      <c r="C138" s="15" t="s">
        <v>688</v>
      </c>
      <c r="D138" s="15"/>
      <c r="E138" s="15" t="s">
        <v>689</v>
      </c>
      <c r="F138" s="11"/>
    </row>
    <row r="139" spans="1:6">
      <c r="A139" s="69"/>
      <c r="B139" s="69"/>
      <c r="C139" s="15" t="s">
        <v>690</v>
      </c>
      <c r="D139" s="15"/>
      <c r="E139" s="15"/>
      <c r="F139" s="11"/>
    </row>
    <row r="140" spans="1:6">
      <c r="A140" s="69"/>
      <c r="B140" s="69"/>
      <c r="C140" s="15" t="s">
        <v>691</v>
      </c>
      <c r="D140" s="15"/>
      <c r="E140" s="15"/>
      <c r="F140" s="11"/>
    </row>
    <row r="141" spans="1:6">
      <c r="A141" s="69"/>
      <c r="B141" s="69"/>
      <c r="C141" s="15" t="s">
        <v>692</v>
      </c>
      <c r="D141" s="15"/>
      <c r="E141" s="15"/>
      <c r="F141" s="11"/>
    </row>
    <row r="142" spans="1:6">
      <c r="A142" s="69"/>
      <c r="B142" s="69"/>
      <c r="C142" s="15" t="s">
        <v>693</v>
      </c>
      <c r="D142" s="15"/>
      <c r="E142" s="15"/>
      <c r="F142" s="11"/>
    </row>
    <row r="143" spans="1:6">
      <c r="A143" s="69"/>
      <c r="B143" s="69"/>
      <c r="C143" s="15" t="s">
        <v>694</v>
      </c>
      <c r="D143" s="15"/>
      <c r="E143" s="15"/>
      <c r="F143" s="11"/>
    </row>
    <row r="144" spans="1:6">
      <c r="A144" s="69"/>
      <c r="B144" s="69"/>
      <c r="C144" s="15" t="s">
        <v>695</v>
      </c>
      <c r="D144" s="15"/>
      <c r="E144" s="15"/>
      <c r="F144" s="11"/>
    </row>
    <row r="145" spans="1:5" s="11" customFormat="1">
      <c r="A145" s="69"/>
      <c r="B145" s="69"/>
      <c r="C145" s="15" t="s">
        <v>101</v>
      </c>
      <c r="D145" s="15"/>
      <c r="E145" s="15"/>
    </row>
    <row r="146" spans="1:5" s="11" customFormat="1">
      <c r="A146" s="65"/>
      <c r="B146" s="58" t="s">
        <v>29</v>
      </c>
      <c r="C146" s="16" t="s">
        <v>109</v>
      </c>
      <c r="D146" s="16" t="s">
        <v>696</v>
      </c>
      <c r="E146" s="16"/>
    </row>
    <row r="147" spans="1:5" s="11" customFormat="1">
      <c r="A147" s="67"/>
      <c r="B147" s="60"/>
      <c r="C147" s="16" t="s">
        <v>51</v>
      </c>
      <c r="D147" s="16"/>
      <c r="E147" s="16"/>
    </row>
    <row r="148" spans="1:5" s="11" customFormat="1">
      <c r="A148" s="47"/>
      <c r="B148" s="103" t="s">
        <v>25</v>
      </c>
      <c r="C148" s="15" t="s">
        <v>47</v>
      </c>
      <c r="D148" s="103" t="s">
        <v>25</v>
      </c>
      <c r="E148" s="15" t="s">
        <v>697</v>
      </c>
    </row>
    <row r="149" spans="1:5" s="11" customFormat="1">
      <c r="A149" s="48"/>
      <c r="B149" s="48"/>
      <c r="C149" s="15" t="s">
        <v>698</v>
      </c>
      <c r="D149" s="15"/>
      <c r="E149" s="15" t="s">
        <v>699</v>
      </c>
    </row>
    <row r="150" spans="1:5" s="11" customFormat="1">
      <c r="A150" s="48"/>
      <c r="B150" s="48"/>
      <c r="C150" s="15" t="s">
        <v>700</v>
      </c>
      <c r="D150" s="15"/>
      <c r="E150" s="15" t="s">
        <v>701</v>
      </c>
    </row>
    <row r="151" spans="1:5" s="11" customFormat="1">
      <c r="A151" s="48"/>
      <c r="B151" s="48"/>
      <c r="C151" s="15" t="s">
        <v>702</v>
      </c>
      <c r="D151" s="15"/>
      <c r="E151" s="15" t="s">
        <v>703</v>
      </c>
    </row>
    <row r="152" spans="1:5" s="11" customFormat="1">
      <c r="A152" s="48"/>
      <c r="B152" s="48"/>
      <c r="C152" s="15" t="s">
        <v>704</v>
      </c>
      <c r="D152" s="15"/>
      <c r="E152" s="15" t="s">
        <v>705</v>
      </c>
    </row>
    <row r="153" spans="1:5" s="11" customFormat="1">
      <c r="A153" s="48"/>
      <c r="B153" s="48"/>
      <c r="C153" s="15" t="s">
        <v>706</v>
      </c>
      <c r="D153" s="15"/>
      <c r="E153" s="15" t="s">
        <v>707</v>
      </c>
    </row>
    <row r="154" spans="1:5" s="11" customFormat="1">
      <c r="A154" s="48"/>
      <c r="B154" s="48"/>
      <c r="C154" s="15" t="s">
        <v>708</v>
      </c>
      <c r="D154" s="15"/>
      <c r="E154" s="15" t="s">
        <v>709</v>
      </c>
    </row>
    <row r="155" spans="1:5" s="11" customFormat="1">
      <c r="A155" s="48"/>
      <c r="B155" s="48"/>
      <c r="C155" s="15" t="s">
        <v>710</v>
      </c>
      <c r="D155" s="15"/>
      <c r="E155" s="15" t="s">
        <v>711</v>
      </c>
    </row>
    <row r="156" spans="1:5" s="11" customFormat="1">
      <c r="A156" s="48"/>
      <c r="B156" s="48"/>
      <c r="C156" s="15" t="s">
        <v>712</v>
      </c>
      <c r="D156" s="15"/>
      <c r="E156" s="15" t="s">
        <v>713</v>
      </c>
    </row>
    <row r="157" spans="1:5" s="11" customFormat="1">
      <c r="A157" s="48"/>
      <c r="B157" s="48"/>
      <c r="C157" s="15" t="s">
        <v>714</v>
      </c>
      <c r="D157" s="15"/>
      <c r="E157" s="15" t="s">
        <v>715</v>
      </c>
    </row>
    <row r="158" spans="1:5" s="11" customFormat="1">
      <c r="A158" s="48"/>
      <c r="B158" s="48"/>
      <c r="C158" s="15" t="s">
        <v>716</v>
      </c>
      <c r="D158" s="15"/>
      <c r="E158" s="15" t="s">
        <v>717</v>
      </c>
    </row>
    <row r="159" spans="1:5" s="11" customFormat="1">
      <c r="A159" s="48"/>
      <c r="B159" s="48"/>
      <c r="C159" s="15" t="s">
        <v>70</v>
      </c>
      <c r="D159" s="15"/>
      <c r="E159" s="15" t="s">
        <v>718</v>
      </c>
    </row>
    <row r="160" spans="1:5" s="11" customFormat="1">
      <c r="A160" s="48"/>
      <c r="B160" s="48"/>
      <c r="C160" s="15" t="s">
        <v>719</v>
      </c>
      <c r="D160" s="15"/>
      <c r="E160" s="15" t="s">
        <v>720</v>
      </c>
    </row>
    <row r="161" spans="1:5" s="11" customFormat="1">
      <c r="A161" s="48"/>
      <c r="B161" s="48"/>
      <c r="C161" s="15" t="s">
        <v>721</v>
      </c>
      <c r="D161" s="15"/>
      <c r="E161" s="15" t="s">
        <v>722</v>
      </c>
    </row>
    <row r="162" spans="1:5" s="11" customFormat="1">
      <c r="A162" s="48"/>
      <c r="B162" s="48"/>
      <c r="C162" s="15" t="s">
        <v>723</v>
      </c>
      <c r="D162" s="15"/>
      <c r="E162" s="15" t="s">
        <v>724</v>
      </c>
    </row>
    <row r="163" spans="1:5" s="11" customFormat="1">
      <c r="A163" s="48"/>
      <c r="B163" s="48"/>
      <c r="C163" s="15" t="s">
        <v>725</v>
      </c>
      <c r="D163" s="15"/>
      <c r="E163" s="15" t="s">
        <v>726</v>
      </c>
    </row>
    <row r="164" spans="1:5" s="11" customFormat="1">
      <c r="A164" s="48"/>
      <c r="B164" s="48"/>
      <c r="C164" s="15" t="s">
        <v>727</v>
      </c>
      <c r="D164" s="15"/>
      <c r="E164" s="15" t="s">
        <v>728</v>
      </c>
    </row>
    <row r="165" spans="1:5" s="11" customFormat="1">
      <c r="A165" s="48"/>
      <c r="B165" s="48"/>
      <c r="C165" s="15" t="s">
        <v>729</v>
      </c>
      <c r="D165" s="15"/>
      <c r="E165" s="15" t="s">
        <v>730</v>
      </c>
    </row>
    <row r="166" spans="1:5" s="11" customFormat="1">
      <c r="A166" s="48"/>
      <c r="B166" s="48"/>
      <c r="C166" s="15" t="s">
        <v>731</v>
      </c>
      <c r="D166" s="15"/>
      <c r="E166" s="15" t="s">
        <v>732</v>
      </c>
    </row>
    <row r="167" spans="1:5" s="11" customFormat="1">
      <c r="A167" s="48"/>
      <c r="B167" s="48"/>
      <c r="C167" s="15" t="s">
        <v>733</v>
      </c>
      <c r="D167" s="15"/>
      <c r="E167" s="15" t="s">
        <v>734</v>
      </c>
    </row>
    <row r="168" spans="1:5" s="11" customFormat="1">
      <c r="A168" s="48"/>
      <c r="B168" s="48"/>
      <c r="C168" s="15" t="s">
        <v>735</v>
      </c>
      <c r="D168" s="15"/>
      <c r="E168" s="15" t="s">
        <v>736</v>
      </c>
    </row>
    <row r="169" spans="1:5" s="11" customFormat="1">
      <c r="A169" s="48"/>
      <c r="B169" s="48"/>
      <c r="C169" s="15" t="s">
        <v>737</v>
      </c>
      <c r="D169" s="15"/>
      <c r="E169" s="15" t="s">
        <v>738</v>
      </c>
    </row>
    <row r="170" spans="1:5" s="11" customFormat="1">
      <c r="A170" s="48"/>
      <c r="B170" s="48"/>
      <c r="C170" s="15" t="s">
        <v>739</v>
      </c>
      <c r="D170" s="15"/>
      <c r="E170" s="15" t="s">
        <v>740</v>
      </c>
    </row>
    <row r="171" spans="1:5" s="11" customFormat="1">
      <c r="A171" s="48"/>
      <c r="B171" s="48"/>
      <c r="C171" s="15" t="s">
        <v>741</v>
      </c>
      <c r="D171" s="15"/>
      <c r="E171" s="15" t="s">
        <v>742</v>
      </c>
    </row>
    <row r="172" spans="1:5" s="11" customFormat="1">
      <c r="A172" s="48"/>
      <c r="B172" s="48"/>
      <c r="C172" s="15" t="s">
        <v>743</v>
      </c>
      <c r="D172" s="15"/>
      <c r="E172" s="15" t="s">
        <v>744</v>
      </c>
    </row>
    <row r="173" spans="1:5" s="11" customFormat="1">
      <c r="A173" s="48"/>
      <c r="B173" s="48"/>
      <c r="C173" s="15" t="s">
        <v>745</v>
      </c>
      <c r="D173" s="15"/>
      <c r="E173" s="15" t="s">
        <v>746</v>
      </c>
    </row>
    <row r="174" spans="1:5" s="11" customFormat="1">
      <c r="A174" s="48"/>
      <c r="B174" s="48"/>
      <c r="C174" s="15" t="s">
        <v>747</v>
      </c>
      <c r="D174" s="15"/>
      <c r="E174" s="15" t="s">
        <v>748</v>
      </c>
    </row>
    <row r="175" spans="1:5" s="11" customFormat="1">
      <c r="A175" s="48"/>
      <c r="B175" s="48"/>
      <c r="C175" s="15" t="s">
        <v>749</v>
      </c>
      <c r="D175" s="15"/>
      <c r="E175" s="15" t="s">
        <v>750</v>
      </c>
    </row>
    <row r="176" spans="1:5" s="11" customFormat="1">
      <c r="A176" s="48"/>
      <c r="B176" s="48"/>
      <c r="C176" s="15" t="s">
        <v>751</v>
      </c>
      <c r="D176" s="15"/>
      <c r="E176" s="15" t="s">
        <v>752</v>
      </c>
    </row>
    <row r="177" spans="1:6">
      <c r="A177" s="48"/>
      <c r="B177" s="48"/>
      <c r="C177" s="15" t="s">
        <v>753</v>
      </c>
      <c r="D177" s="15"/>
      <c r="E177" s="15" t="s">
        <v>754</v>
      </c>
      <c r="F177" s="11"/>
    </row>
    <row r="178" spans="1:6">
      <c r="A178" s="48"/>
      <c r="B178" s="48"/>
      <c r="C178" s="15" t="s">
        <v>755</v>
      </c>
      <c r="D178" s="15"/>
      <c r="E178" s="15" t="s">
        <v>756</v>
      </c>
      <c r="F178" s="11"/>
    </row>
    <row r="179" spans="1:6">
      <c r="A179" s="48"/>
      <c r="B179" s="48"/>
      <c r="C179" s="15" t="s">
        <v>757</v>
      </c>
      <c r="D179" s="15"/>
      <c r="E179" s="15" t="s">
        <v>758</v>
      </c>
      <c r="F179" s="11"/>
    </row>
    <row r="180" spans="1:6">
      <c r="A180" s="48"/>
      <c r="B180" s="48"/>
      <c r="C180" s="15" t="s">
        <v>759</v>
      </c>
      <c r="D180" s="15"/>
      <c r="E180" s="15" t="s">
        <v>760</v>
      </c>
      <c r="F180" s="11" t="s">
        <v>593</v>
      </c>
    </row>
    <row r="181" spans="1:6">
      <c r="A181" s="48"/>
      <c r="B181" s="48"/>
      <c r="C181" s="15" t="s">
        <v>101</v>
      </c>
      <c r="D181" s="15"/>
      <c r="E181" s="15" t="s">
        <v>101</v>
      </c>
      <c r="F181" s="11"/>
    </row>
    <row r="182" spans="1:6" ht="28.5">
      <c r="A182" s="65"/>
      <c r="B182" s="86" t="s">
        <v>761</v>
      </c>
      <c r="C182" s="40" t="s">
        <v>134</v>
      </c>
      <c r="D182" s="40" t="s">
        <v>762</v>
      </c>
      <c r="E182" s="40"/>
      <c r="F182" s="11"/>
    </row>
    <row r="183" spans="1:6">
      <c r="A183" s="66"/>
      <c r="B183" s="59"/>
      <c r="C183" s="40" t="s">
        <v>516</v>
      </c>
      <c r="D183" s="40"/>
      <c r="E183" s="40"/>
      <c r="F183" s="11"/>
    </row>
    <row r="184" spans="1:6">
      <c r="A184" s="66"/>
      <c r="B184" s="59"/>
      <c r="C184" s="40" t="s">
        <v>763</v>
      </c>
      <c r="D184" s="40"/>
      <c r="E184" s="40"/>
      <c r="F184" s="11"/>
    </row>
    <row r="185" spans="1:6">
      <c r="A185" s="67"/>
      <c r="B185" s="60"/>
      <c r="C185" s="41" t="s">
        <v>105</v>
      </c>
      <c r="D185" s="41"/>
      <c r="E185" s="41"/>
      <c r="F185" s="11"/>
    </row>
    <row r="186" spans="1:6">
      <c r="A186" s="61"/>
      <c r="B186" s="61" t="s">
        <v>89</v>
      </c>
      <c r="C186" s="39" t="s">
        <v>764</v>
      </c>
      <c r="D186" s="61" t="s">
        <v>89</v>
      </c>
      <c r="E186" s="39"/>
      <c r="F186" s="11"/>
    </row>
    <row r="187" spans="1:6">
      <c r="A187" s="62"/>
      <c r="B187" s="62"/>
      <c r="C187" s="39" t="s">
        <v>108</v>
      </c>
      <c r="D187" s="39"/>
      <c r="E187" s="39"/>
      <c r="F187" s="11"/>
    </row>
    <row r="188" spans="1:6">
      <c r="A188" s="65"/>
      <c r="B188" s="58" t="s">
        <v>77</v>
      </c>
      <c r="C188" s="41" t="s">
        <v>146</v>
      </c>
      <c r="D188" s="58" t="s">
        <v>77</v>
      </c>
      <c r="E188" s="41" t="s">
        <v>765</v>
      </c>
      <c r="F188" s="11"/>
    </row>
    <row r="189" spans="1:6">
      <c r="A189" s="66"/>
      <c r="B189" s="59"/>
      <c r="C189" s="41" t="s">
        <v>161</v>
      </c>
      <c r="D189" s="41"/>
      <c r="E189" s="41" t="s">
        <v>766</v>
      </c>
      <c r="F189" s="11"/>
    </row>
    <row r="190" spans="1:6">
      <c r="A190" s="66"/>
      <c r="B190" s="59"/>
      <c r="C190" s="41" t="s">
        <v>118</v>
      </c>
      <c r="D190" s="41"/>
      <c r="E190" s="41" t="s">
        <v>118</v>
      </c>
      <c r="F190" s="11"/>
    </row>
    <row r="191" spans="1:6">
      <c r="A191" s="66"/>
      <c r="B191" s="59"/>
      <c r="C191" s="41" t="s">
        <v>767</v>
      </c>
      <c r="D191" s="41"/>
      <c r="E191" s="41" t="s">
        <v>768</v>
      </c>
      <c r="F191" s="11"/>
    </row>
    <row r="192" spans="1:6">
      <c r="A192" s="66"/>
      <c r="B192" s="59"/>
      <c r="C192" s="41" t="s">
        <v>769</v>
      </c>
      <c r="D192" s="41"/>
      <c r="E192" s="41" t="s">
        <v>770</v>
      </c>
      <c r="F192" s="11"/>
    </row>
    <row r="193" spans="1:5" s="11" customFormat="1">
      <c r="A193" s="66"/>
      <c r="B193" s="59"/>
      <c r="C193" s="41" t="s">
        <v>771</v>
      </c>
      <c r="D193" s="41"/>
      <c r="E193" s="41" t="s">
        <v>772</v>
      </c>
    </row>
    <row r="194" spans="1:5" s="11" customFormat="1">
      <c r="A194" s="66"/>
      <c r="B194" s="59"/>
      <c r="C194" s="41" t="s">
        <v>773</v>
      </c>
      <c r="D194" s="41"/>
      <c r="E194" s="41" t="s">
        <v>774</v>
      </c>
    </row>
    <row r="195" spans="1:5" s="11" customFormat="1">
      <c r="A195" s="66"/>
      <c r="B195" s="59"/>
      <c r="C195" s="41" t="s">
        <v>775</v>
      </c>
      <c r="D195" s="41"/>
      <c r="E195" s="41" t="s">
        <v>776</v>
      </c>
    </row>
    <row r="196" spans="1:5" s="11" customFormat="1">
      <c r="A196" s="66"/>
      <c r="B196" s="59"/>
      <c r="C196" s="41" t="s">
        <v>777</v>
      </c>
      <c r="D196" s="41"/>
      <c r="E196" s="41" t="s">
        <v>778</v>
      </c>
    </row>
    <row r="197" spans="1:5" s="11" customFormat="1">
      <c r="A197" s="66"/>
      <c r="B197" s="59"/>
      <c r="C197" s="41" t="s">
        <v>779</v>
      </c>
      <c r="D197" s="41"/>
      <c r="E197" s="41" t="s">
        <v>780</v>
      </c>
    </row>
    <row r="198" spans="1:5" s="11" customFormat="1">
      <c r="A198" s="66"/>
      <c r="B198" s="59"/>
      <c r="C198" s="41" t="s">
        <v>781</v>
      </c>
      <c r="D198" s="41"/>
      <c r="E198" s="41" t="s">
        <v>782</v>
      </c>
    </row>
    <row r="199" spans="1:5" s="11" customFormat="1">
      <c r="A199" s="66"/>
      <c r="B199" s="59"/>
      <c r="C199" s="41" t="s">
        <v>133</v>
      </c>
      <c r="D199" s="41"/>
      <c r="E199" s="41" t="s">
        <v>783</v>
      </c>
    </row>
    <row r="200" spans="1:5" s="11" customFormat="1">
      <c r="A200" s="66"/>
      <c r="B200" s="59"/>
      <c r="C200" s="41" t="s">
        <v>101</v>
      </c>
      <c r="D200" s="41"/>
      <c r="E200" s="41" t="s">
        <v>101</v>
      </c>
    </row>
    <row r="201" spans="1:5" s="11" customFormat="1">
      <c r="A201" s="67"/>
      <c r="B201" s="60"/>
      <c r="C201" s="41" t="s">
        <v>105</v>
      </c>
      <c r="D201" s="41"/>
      <c r="E201" s="41" t="s">
        <v>784</v>
      </c>
    </row>
    <row r="202" spans="1:5" s="11" customFormat="1">
      <c r="A202" s="103"/>
      <c r="B202" s="103" t="s">
        <v>27</v>
      </c>
      <c r="C202" s="15" t="s">
        <v>785</v>
      </c>
      <c r="D202" s="15" t="s">
        <v>786</v>
      </c>
      <c r="E202" s="15"/>
    </row>
    <row r="203" spans="1:5" s="11" customFormat="1">
      <c r="A203" s="48"/>
      <c r="B203" s="48"/>
      <c r="C203" s="15" t="s">
        <v>787</v>
      </c>
      <c r="D203" s="15"/>
      <c r="E203" s="15"/>
    </row>
    <row r="204" spans="1:5" s="11" customFormat="1">
      <c r="A204" s="48"/>
      <c r="B204" s="48"/>
      <c r="C204" s="15" t="s">
        <v>788</v>
      </c>
      <c r="D204" s="15"/>
      <c r="E204" s="15"/>
    </row>
    <row r="205" spans="1:5" s="11" customFormat="1">
      <c r="A205" s="48"/>
      <c r="B205" s="48"/>
      <c r="C205" s="15" t="s">
        <v>789</v>
      </c>
      <c r="D205" s="15"/>
      <c r="E205" s="15"/>
    </row>
    <row r="206" spans="1:5" s="11" customFormat="1">
      <c r="A206" s="48"/>
      <c r="B206" s="48"/>
      <c r="C206" s="15" t="s">
        <v>49</v>
      </c>
      <c r="D206" s="15"/>
      <c r="E206" s="15"/>
    </row>
    <row r="207" spans="1:5" s="11" customFormat="1">
      <c r="A207" s="48"/>
      <c r="B207" s="48"/>
      <c r="C207" s="15" t="s">
        <v>790</v>
      </c>
      <c r="D207" s="15"/>
      <c r="E207" s="117"/>
    </row>
    <row r="208" spans="1:5" s="11" customFormat="1">
      <c r="A208" s="48"/>
      <c r="B208" s="48"/>
      <c r="C208" s="15" t="s">
        <v>791</v>
      </c>
      <c r="D208" s="15"/>
      <c r="E208" s="15"/>
    </row>
    <row r="209" spans="1:6">
      <c r="A209" s="48"/>
      <c r="B209" s="48"/>
      <c r="C209" s="15" t="s">
        <v>792</v>
      </c>
      <c r="D209" s="15"/>
      <c r="E209" s="15"/>
      <c r="F209" s="11"/>
    </row>
    <row r="210" spans="1:6">
      <c r="A210" s="48"/>
      <c r="B210" s="48"/>
      <c r="C210" s="15" t="s">
        <v>793</v>
      </c>
      <c r="D210" s="15"/>
      <c r="E210" s="15"/>
      <c r="F210" s="11"/>
    </row>
    <row r="211" spans="1:6">
      <c r="A211" s="48"/>
      <c r="B211" s="48"/>
      <c r="C211" s="15" t="s">
        <v>794</v>
      </c>
      <c r="D211" s="15"/>
      <c r="E211" s="15"/>
      <c r="F211" s="11"/>
    </row>
    <row r="212" spans="1:6">
      <c r="A212" s="48"/>
      <c r="B212" s="48"/>
      <c r="C212" s="15" t="s">
        <v>795</v>
      </c>
      <c r="D212" s="15"/>
      <c r="E212" s="15"/>
      <c r="F212" s="11"/>
    </row>
    <row r="213" spans="1:6">
      <c r="A213" s="48"/>
      <c r="B213" s="48"/>
      <c r="C213" s="15" t="s">
        <v>796</v>
      </c>
      <c r="D213" s="15"/>
      <c r="E213" s="15"/>
      <c r="F213" s="11"/>
    </row>
    <row r="214" spans="1:6">
      <c r="A214" s="48"/>
      <c r="B214" s="48"/>
      <c r="C214" s="15" t="s">
        <v>177</v>
      </c>
      <c r="D214" s="15"/>
      <c r="E214" s="15"/>
      <c r="F214" s="11"/>
    </row>
    <row r="215" spans="1:6">
      <c r="A215" s="48"/>
      <c r="B215" s="48"/>
      <c r="C215" s="15" t="s">
        <v>797</v>
      </c>
      <c r="D215" s="15"/>
      <c r="E215" s="15"/>
      <c r="F215" s="11"/>
    </row>
    <row r="216" spans="1:6">
      <c r="A216" s="48"/>
      <c r="B216" s="48"/>
      <c r="C216" s="15" t="s">
        <v>131</v>
      </c>
      <c r="D216" s="15"/>
      <c r="E216" s="15"/>
      <c r="F216" s="11"/>
    </row>
    <row r="217" spans="1:6">
      <c r="A217" s="48"/>
      <c r="B217" s="48"/>
      <c r="C217" s="15" t="s">
        <v>103</v>
      </c>
      <c r="D217" s="15"/>
      <c r="E217" s="15" t="s">
        <v>798</v>
      </c>
      <c r="F217" s="11" t="s">
        <v>593</v>
      </c>
    </row>
    <row r="218" spans="1:6">
      <c r="A218" s="48"/>
      <c r="B218" s="48"/>
      <c r="C218" s="15" t="s">
        <v>799</v>
      </c>
      <c r="D218" s="15"/>
      <c r="E218" s="15"/>
      <c r="F218" s="11"/>
    </row>
    <row r="219" spans="1:6">
      <c r="A219" s="48"/>
      <c r="B219" s="48"/>
      <c r="C219" s="15" t="s">
        <v>800</v>
      </c>
      <c r="D219" s="15"/>
      <c r="E219" s="15"/>
      <c r="F219" s="11"/>
    </row>
    <row r="220" spans="1:6">
      <c r="A220" s="48"/>
      <c r="B220" s="48"/>
      <c r="C220" s="15" t="s">
        <v>120</v>
      </c>
      <c r="D220" s="15"/>
      <c r="E220" s="15"/>
      <c r="F220" s="11"/>
    </row>
    <row r="221" spans="1:6">
      <c r="A221" s="48"/>
      <c r="B221" s="48"/>
      <c r="C221" s="15" t="s">
        <v>801</v>
      </c>
      <c r="D221" s="15"/>
      <c r="E221" s="117"/>
      <c r="F221" s="11"/>
    </row>
    <row r="222" spans="1:6">
      <c r="A222" s="48"/>
      <c r="B222" s="48"/>
      <c r="C222" s="15" t="s">
        <v>802</v>
      </c>
      <c r="D222" s="15"/>
      <c r="E222" s="15"/>
      <c r="F222" s="11"/>
    </row>
    <row r="223" spans="1:6">
      <c r="A223" s="48"/>
      <c r="B223" s="48"/>
      <c r="C223" s="15" t="s">
        <v>803</v>
      </c>
      <c r="D223" s="15"/>
      <c r="E223" s="15"/>
      <c r="F223" s="11"/>
    </row>
    <row r="224" spans="1:6">
      <c r="A224" s="48"/>
      <c r="B224" s="48"/>
      <c r="C224" s="15" t="s">
        <v>804</v>
      </c>
      <c r="D224" s="15"/>
      <c r="E224" s="15"/>
      <c r="F224" s="11"/>
    </row>
    <row r="225" spans="1:5" s="11" customFormat="1">
      <c r="A225" s="48"/>
      <c r="B225" s="48"/>
      <c r="C225" s="15" t="s">
        <v>805</v>
      </c>
      <c r="D225" s="15"/>
      <c r="E225" s="15"/>
    </row>
    <row r="226" spans="1:5" s="11" customFormat="1">
      <c r="A226" s="48"/>
      <c r="B226" s="48"/>
      <c r="C226" s="15" t="s">
        <v>806</v>
      </c>
      <c r="D226" s="15"/>
      <c r="E226" s="15"/>
    </row>
    <row r="227" spans="1:5" s="11" customFormat="1">
      <c r="A227" s="48"/>
      <c r="B227" s="48"/>
      <c r="C227" s="15" t="s">
        <v>807</v>
      </c>
      <c r="D227" s="15"/>
      <c r="E227" s="15"/>
    </row>
    <row r="228" spans="1:5" s="11" customFormat="1">
      <c r="A228" s="48"/>
      <c r="B228" s="48"/>
      <c r="C228" s="15" t="s">
        <v>58</v>
      </c>
      <c r="D228" s="15"/>
      <c r="E228" s="15"/>
    </row>
    <row r="229" spans="1:5" s="11" customFormat="1">
      <c r="A229" s="48"/>
      <c r="B229" s="48"/>
      <c r="C229" s="15" t="s">
        <v>808</v>
      </c>
      <c r="D229" s="15"/>
      <c r="E229" s="15"/>
    </row>
    <row r="230" spans="1:5" s="11" customFormat="1">
      <c r="A230" s="48"/>
      <c r="B230" s="48"/>
      <c r="C230" s="15" t="s">
        <v>421</v>
      </c>
      <c r="D230" s="15"/>
      <c r="E230" s="15"/>
    </row>
    <row r="231" spans="1:5" s="11" customFormat="1">
      <c r="A231" s="48"/>
      <c r="B231" s="48"/>
      <c r="C231" s="15" t="s">
        <v>809</v>
      </c>
      <c r="D231" s="15"/>
      <c r="E231" s="15"/>
    </row>
    <row r="232" spans="1:5" s="11" customFormat="1">
      <c r="A232" s="48"/>
      <c r="B232" s="48"/>
      <c r="C232" s="15" t="s">
        <v>810</v>
      </c>
      <c r="D232" s="15"/>
      <c r="E232" s="15"/>
    </row>
    <row r="233" spans="1:5" s="11" customFormat="1">
      <c r="A233" s="48"/>
      <c r="B233" s="48"/>
      <c r="C233" s="15" t="s">
        <v>811</v>
      </c>
      <c r="D233" s="15"/>
      <c r="E233" s="15"/>
    </row>
    <row r="234" spans="1:5" s="11" customFormat="1">
      <c r="A234" s="48"/>
      <c r="B234" s="48"/>
      <c r="C234" s="15" t="s">
        <v>812</v>
      </c>
      <c r="D234" s="15"/>
      <c r="E234" s="15"/>
    </row>
    <row r="235" spans="1:5" s="11" customFormat="1">
      <c r="A235" s="48"/>
      <c r="B235" s="48"/>
      <c r="C235" s="15" t="s">
        <v>813</v>
      </c>
      <c r="D235" s="15"/>
      <c r="E235" s="15"/>
    </row>
    <row r="236" spans="1:5" s="11" customFormat="1">
      <c r="A236" s="48"/>
      <c r="B236" s="48"/>
      <c r="C236" s="15" t="s">
        <v>814</v>
      </c>
      <c r="D236" s="15"/>
      <c r="E236" s="15"/>
    </row>
    <row r="237" spans="1:5" s="11" customFormat="1">
      <c r="A237" s="48"/>
      <c r="B237" s="48"/>
      <c r="C237" s="15" t="s">
        <v>815</v>
      </c>
      <c r="D237" s="15"/>
      <c r="E237" s="15"/>
    </row>
    <row r="238" spans="1:5" s="11" customFormat="1">
      <c r="A238" s="48"/>
      <c r="B238" s="48"/>
      <c r="C238" s="15" t="s">
        <v>816</v>
      </c>
      <c r="D238" s="15"/>
      <c r="E238" s="117"/>
    </row>
    <row r="239" spans="1:5" s="11" customFormat="1">
      <c r="A239" s="48"/>
      <c r="B239" s="48"/>
      <c r="C239" s="15" t="s">
        <v>817</v>
      </c>
      <c r="D239" s="15"/>
      <c r="E239" s="15"/>
    </row>
    <row r="240" spans="1:5" s="11" customFormat="1">
      <c r="A240" s="48"/>
      <c r="B240" s="48"/>
      <c r="C240" s="15" t="s">
        <v>818</v>
      </c>
      <c r="D240" s="15"/>
      <c r="E240" s="15"/>
    </row>
    <row r="241" spans="1:5" s="11" customFormat="1">
      <c r="A241" s="48"/>
      <c r="B241" s="48"/>
      <c r="C241" s="15" t="s">
        <v>819</v>
      </c>
      <c r="D241" s="15"/>
      <c r="E241" s="15"/>
    </row>
    <row r="242" spans="1:5" s="11" customFormat="1">
      <c r="A242" s="48"/>
      <c r="B242" s="48"/>
      <c r="C242" s="15" t="s">
        <v>820</v>
      </c>
      <c r="D242" s="15"/>
      <c r="E242" s="15"/>
    </row>
    <row r="243" spans="1:5" s="11" customFormat="1">
      <c r="A243" s="48"/>
      <c r="B243" s="48"/>
      <c r="C243" s="15" t="s">
        <v>821</v>
      </c>
      <c r="D243" s="15"/>
      <c r="E243" s="117"/>
    </row>
    <row r="244" spans="1:5" s="11" customFormat="1">
      <c r="A244" s="48"/>
      <c r="B244" s="48"/>
      <c r="C244" s="15" t="s">
        <v>822</v>
      </c>
      <c r="D244" s="15"/>
      <c r="E244" s="15"/>
    </row>
    <row r="245" spans="1:5" s="11" customFormat="1">
      <c r="A245" s="48"/>
      <c r="B245" s="48"/>
      <c r="C245" s="15" t="s">
        <v>823</v>
      </c>
      <c r="D245" s="15"/>
      <c r="E245" s="117"/>
    </row>
    <row r="246" spans="1:5" s="11" customFormat="1">
      <c r="A246" s="48"/>
      <c r="B246" s="48"/>
      <c r="C246" s="15" t="s">
        <v>824</v>
      </c>
      <c r="D246" s="15"/>
      <c r="E246" s="117"/>
    </row>
    <row r="247" spans="1:5" s="11" customFormat="1">
      <c r="A247" s="48"/>
      <c r="B247" s="48"/>
      <c r="C247" s="15" t="s">
        <v>825</v>
      </c>
      <c r="D247" s="15"/>
      <c r="E247" s="117"/>
    </row>
    <row r="248" spans="1:5" s="11" customFormat="1">
      <c r="A248" s="48"/>
      <c r="B248" s="48"/>
      <c r="C248" s="15" t="s">
        <v>826</v>
      </c>
      <c r="D248" s="15"/>
      <c r="E248" s="15"/>
    </row>
    <row r="249" spans="1:5" s="11" customFormat="1">
      <c r="A249" s="48"/>
      <c r="B249" s="48"/>
      <c r="C249" s="15" t="s">
        <v>827</v>
      </c>
      <c r="D249" s="15"/>
      <c r="E249" s="15"/>
    </row>
    <row r="250" spans="1:5" s="11" customFormat="1">
      <c r="A250" s="48"/>
      <c r="B250" s="48"/>
      <c r="C250" s="15" t="s">
        <v>101</v>
      </c>
      <c r="D250" s="15"/>
      <c r="E250" s="15"/>
    </row>
    <row r="251" spans="1:5" s="11" customFormat="1">
      <c r="A251" s="48"/>
      <c r="B251" s="48"/>
      <c r="C251" s="15" t="s">
        <v>828</v>
      </c>
      <c r="D251" s="15"/>
      <c r="E251" s="15"/>
    </row>
    <row r="252" spans="1:5" s="11" customFormat="1">
      <c r="A252" s="48"/>
      <c r="B252" s="48"/>
      <c r="C252" s="15" t="s">
        <v>829</v>
      </c>
      <c r="D252" s="15"/>
      <c r="E252" s="15"/>
    </row>
    <row r="253" spans="1:5" s="11" customFormat="1">
      <c r="A253" s="48"/>
      <c r="B253" s="48"/>
      <c r="C253" s="15" t="s">
        <v>830</v>
      </c>
      <c r="D253" s="15"/>
      <c r="E253" s="15"/>
    </row>
    <row r="254" spans="1:5" s="11" customFormat="1">
      <c r="A254" s="48"/>
      <c r="B254" s="48"/>
      <c r="C254" s="15" t="s">
        <v>831</v>
      </c>
      <c r="D254" s="15"/>
      <c r="E254" s="15"/>
    </row>
    <row r="255" spans="1:5" s="11" customFormat="1">
      <c r="A255" s="48"/>
      <c r="B255" s="48"/>
      <c r="C255" s="15" t="s">
        <v>832</v>
      </c>
      <c r="D255" s="15"/>
      <c r="E255" s="15"/>
    </row>
    <row r="256" spans="1:5" s="11" customFormat="1">
      <c r="A256" s="48"/>
      <c r="B256" s="48"/>
      <c r="C256" s="15" t="s">
        <v>833</v>
      </c>
      <c r="D256" s="15"/>
      <c r="E256" s="15"/>
    </row>
    <row r="257" spans="1:6">
      <c r="A257" s="48"/>
      <c r="B257" s="48"/>
      <c r="C257" s="15" t="s">
        <v>834</v>
      </c>
      <c r="D257" s="15"/>
      <c r="E257" s="15"/>
      <c r="F257" s="11"/>
    </row>
    <row r="258" spans="1:6">
      <c r="A258" s="48"/>
      <c r="B258" s="48"/>
      <c r="C258" s="15" t="s">
        <v>835</v>
      </c>
      <c r="D258" s="15"/>
      <c r="E258" s="15"/>
      <c r="F258" s="11"/>
    </row>
    <row r="259" spans="1:6">
      <c r="A259" s="48"/>
      <c r="B259" s="48"/>
      <c r="C259" s="15" t="s">
        <v>836</v>
      </c>
      <c r="D259" s="15"/>
      <c r="E259" s="15"/>
      <c r="F259" s="11"/>
    </row>
    <row r="260" spans="1:6">
      <c r="A260" s="48"/>
      <c r="B260" s="48"/>
      <c r="C260" s="15" t="s">
        <v>837</v>
      </c>
      <c r="D260" s="15"/>
      <c r="E260" s="15"/>
      <c r="F260" s="11"/>
    </row>
    <row r="261" spans="1:6">
      <c r="A261" s="48"/>
      <c r="B261" s="48"/>
      <c r="C261" s="15" t="s">
        <v>838</v>
      </c>
      <c r="D261" s="15"/>
      <c r="E261" s="15"/>
      <c r="F261" s="11"/>
    </row>
    <row r="262" spans="1:6">
      <c r="A262" s="48"/>
      <c r="B262" s="48"/>
      <c r="C262" s="15" t="s">
        <v>839</v>
      </c>
      <c r="D262" s="15"/>
      <c r="E262" s="15"/>
      <c r="F262" s="11"/>
    </row>
    <row r="263" spans="1:6">
      <c r="A263" s="48"/>
      <c r="B263" s="48"/>
      <c r="C263" s="15" t="s">
        <v>840</v>
      </c>
      <c r="D263" s="15"/>
      <c r="E263" s="15"/>
      <c r="F263" s="11"/>
    </row>
    <row r="264" spans="1:6">
      <c r="A264" s="48"/>
      <c r="B264" s="48"/>
      <c r="C264" s="15" t="s">
        <v>841</v>
      </c>
      <c r="D264" s="15"/>
      <c r="E264" s="15"/>
      <c r="F264" s="11"/>
    </row>
    <row r="265" spans="1:6">
      <c r="A265" s="48"/>
      <c r="B265" s="48"/>
      <c r="C265" s="15" t="s">
        <v>842</v>
      </c>
      <c r="D265" s="15"/>
      <c r="E265" s="15"/>
      <c r="F265" s="11"/>
    </row>
    <row r="266" spans="1:6">
      <c r="A266" s="48"/>
      <c r="B266" s="48"/>
      <c r="C266" s="15" t="s">
        <v>843</v>
      </c>
      <c r="D266" s="15"/>
      <c r="E266" s="15"/>
      <c r="F266" s="11"/>
    </row>
    <row r="267" spans="1:6">
      <c r="A267" s="48"/>
      <c r="B267" s="48"/>
      <c r="C267" s="15" t="s">
        <v>844</v>
      </c>
      <c r="D267" s="15"/>
      <c r="E267" s="15"/>
      <c r="F267" s="11"/>
    </row>
    <row r="268" spans="1:6">
      <c r="A268" s="48"/>
      <c r="B268" s="48"/>
      <c r="C268" s="15" t="s">
        <v>845</v>
      </c>
      <c r="D268" s="15"/>
      <c r="E268" s="15" t="s">
        <v>846</v>
      </c>
      <c r="F268" s="11" t="s">
        <v>593</v>
      </c>
    </row>
    <row r="269" spans="1:6">
      <c r="A269" s="48"/>
      <c r="B269" s="48"/>
      <c r="C269" s="15" t="s">
        <v>847</v>
      </c>
      <c r="D269" s="15"/>
      <c r="E269" s="15" t="s">
        <v>848</v>
      </c>
      <c r="F269" s="11" t="s">
        <v>593</v>
      </c>
    </row>
    <row r="270" spans="1:6">
      <c r="A270" s="48"/>
      <c r="B270" s="48"/>
      <c r="C270" s="15" t="s">
        <v>849</v>
      </c>
      <c r="D270" s="15"/>
      <c r="E270" s="15" t="s">
        <v>850</v>
      </c>
      <c r="F270" s="11" t="s">
        <v>593</v>
      </c>
    </row>
    <row r="271" spans="1:6">
      <c r="A271" s="48"/>
      <c r="B271" s="48"/>
      <c r="C271" s="15" t="s">
        <v>851</v>
      </c>
      <c r="D271" s="15"/>
      <c r="E271" s="15"/>
      <c r="F271" s="11"/>
    </row>
    <row r="272" spans="1:6">
      <c r="A272" s="48"/>
      <c r="B272" s="48"/>
      <c r="C272" s="15" t="s">
        <v>852</v>
      </c>
      <c r="D272" s="15"/>
      <c r="E272" s="15" t="s">
        <v>853</v>
      </c>
      <c r="F272" s="11" t="s">
        <v>593</v>
      </c>
    </row>
    <row r="273" spans="1:6">
      <c r="A273" s="48"/>
      <c r="B273" s="48"/>
      <c r="C273" s="15" t="s">
        <v>854</v>
      </c>
      <c r="D273" s="15"/>
      <c r="E273" s="15"/>
      <c r="F273" s="11"/>
    </row>
    <row r="274" spans="1:6">
      <c r="A274" s="48"/>
      <c r="B274" s="48"/>
      <c r="C274" s="15" t="s">
        <v>855</v>
      </c>
      <c r="D274" s="15"/>
      <c r="E274" s="15"/>
      <c r="F274" s="11"/>
    </row>
    <row r="275" spans="1:6">
      <c r="A275" s="48"/>
      <c r="B275" s="48"/>
      <c r="C275" s="15" t="s">
        <v>856</v>
      </c>
      <c r="D275" s="15"/>
      <c r="E275" s="15"/>
      <c r="F275" s="11"/>
    </row>
    <row r="276" spans="1:6">
      <c r="A276" s="48"/>
      <c r="B276" s="48"/>
      <c r="C276" s="15" t="s">
        <v>857</v>
      </c>
      <c r="D276" s="15"/>
      <c r="E276" s="15"/>
      <c r="F276" s="11"/>
    </row>
    <row r="277" spans="1:6">
      <c r="A277" s="48"/>
      <c r="B277" s="48"/>
      <c r="C277" s="15" t="s">
        <v>858</v>
      </c>
      <c r="D277" s="15"/>
      <c r="E277" s="15"/>
      <c r="F277" s="11"/>
    </row>
    <row r="278" spans="1:6">
      <c r="A278" s="48"/>
      <c r="B278" s="48"/>
      <c r="C278" s="15" t="s">
        <v>859</v>
      </c>
      <c r="D278" s="15"/>
      <c r="E278" s="15"/>
      <c r="F278" s="11"/>
    </row>
    <row r="279" spans="1:6">
      <c r="A279" s="48"/>
      <c r="B279" s="48"/>
      <c r="C279" s="15" t="s">
        <v>860</v>
      </c>
      <c r="D279" s="15"/>
      <c r="E279" s="15"/>
      <c r="F279" s="11"/>
    </row>
    <row r="280" spans="1:6">
      <c r="A280" s="48"/>
      <c r="B280" s="48"/>
      <c r="C280" s="15" t="s">
        <v>861</v>
      </c>
      <c r="D280" s="15"/>
      <c r="E280" s="15" t="s">
        <v>862</v>
      </c>
      <c r="F280" s="11" t="s">
        <v>593</v>
      </c>
    </row>
    <row r="281" spans="1:6">
      <c r="A281" s="48"/>
      <c r="B281" s="48"/>
      <c r="C281" s="15" t="s">
        <v>863</v>
      </c>
      <c r="D281" s="15"/>
      <c r="E281" s="15"/>
      <c r="F281" s="11"/>
    </row>
    <row r="282" spans="1:6">
      <c r="A282" s="48"/>
      <c r="B282" s="48"/>
      <c r="C282" s="15" t="s">
        <v>864</v>
      </c>
      <c r="D282" s="15"/>
      <c r="E282" s="15" t="s">
        <v>865</v>
      </c>
      <c r="F282" s="11" t="s">
        <v>593</v>
      </c>
    </row>
    <row r="283" spans="1:6">
      <c r="A283" s="48"/>
      <c r="B283" s="48"/>
      <c r="C283" s="15" t="s">
        <v>866</v>
      </c>
      <c r="D283" s="15"/>
      <c r="E283" s="15"/>
      <c r="F283" s="11"/>
    </row>
    <row r="284" spans="1:6">
      <c r="A284" s="48"/>
      <c r="B284" s="48"/>
      <c r="C284" s="15" t="s">
        <v>867</v>
      </c>
      <c r="D284" s="15"/>
      <c r="E284" s="15"/>
      <c r="F284" s="11"/>
    </row>
    <row r="285" spans="1:6">
      <c r="A285" s="48"/>
      <c r="B285" s="48"/>
      <c r="C285" s="15" t="s">
        <v>868</v>
      </c>
      <c r="D285" s="15"/>
      <c r="E285" s="15"/>
      <c r="F285" s="11"/>
    </row>
    <row r="286" spans="1:6">
      <c r="A286" s="48"/>
      <c r="B286" s="48"/>
      <c r="C286" s="15" t="s">
        <v>869</v>
      </c>
      <c r="D286" s="15"/>
      <c r="E286" s="15"/>
      <c r="F286" s="11"/>
    </row>
    <row r="287" spans="1:6">
      <c r="A287" s="48"/>
      <c r="B287" s="48"/>
      <c r="C287" s="15" t="s">
        <v>870</v>
      </c>
      <c r="D287" s="15"/>
      <c r="E287" s="15" t="s">
        <v>871</v>
      </c>
      <c r="F287" s="11" t="s">
        <v>593</v>
      </c>
    </row>
    <row r="288" spans="1:6">
      <c r="A288" s="48"/>
      <c r="B288" s="48"/>
      <c r="C288" s="15" t="s">
        <v>872</v>
      </c>
      <c r="D288" s="15"/>
      <c r="E288" s="15"/>
      <c r="F288" s="11"/>
    </row>
    <row r="289" spans="1:6">
      <c r="A289" s="48"/>
      <c r="B289" s="48"/>
      <c r="C289" s="15" t="s">
        <v>873</v>
      </c>
      <c r="D289" s="15"/>
      <c r="E289" s="15"/>
      <c r="F289" s="11"/>
    </row>
    <row r="290" spans="1:6">
      <c r="A290" s="48"/>
      <c r="B290" s="48"/>
      <c r="C290" s="15" t="s">
        <v>874</v>
      </c>
      <c r="D290" s="15"/>
      <c r="E290" s="15"/>
      <c r="F290" s="11"/>
    </row>
    <row r="291" spans="1:6">
      <c r="A291" s="48"/>
      <c r="B291" s="48"/>
      <c r="C291" s="15" t="s">
        <v>875</v>
      </c>
      <c r="D291" s="15"/>
      <c r="E291" s="15"/>
      <c r="F291" s="11"/>
    </row>
    <row r="292" spans="1:6">
      <c r="A292" s="48"/>
      <c r="B292" s="48"/>
      <c r="C292" s="15" t="s">
        <v>876</v>
      </c>
      <c r="D292" s="15"/>
      <c r="E292" s="15"/>
      <c r="F292" s="11"/>
    </row>
    <row r="293" spans="1:6">
      <c r="A293" s="48"/>
      <c r="B293" s="48"/>
      <c r="C293" s="15" t="s">
        <v>877</v>
      </c>
      <c r="D293" s="15"/>
      <c r="E293" s="15"/>
      <c r="F293" s="11"/>
    </row>
    <row r="294" spans="1:6">
      <c r="A294" s="48"/>
      <c r="B294" s="48"/>
      <c r="C294" s="15" t="s">
        <v>878</v>
      </c>
      <c r="D294" s="15"/>
      <c r="E294" s="15"/>
      <c r="F294" s="11"/>
    </row>
    <row r="295" spans="1:6">
      <c r="A295" s="48"/>
      <c r="B295" s="48"/>
      <c r="C295" s="15" t="s">
        <v>879</v>
      </c>
      <c r="D295" s="15"/>
      <c r="E295" s="15" t="s">
        <v>880</v>
      </c>
      <c r="F295" s="11" t="s">
        <v>593</v>
      </c>
    </row>
    <row r="296" spans="1:6">
      <c r="A296" s="48"/>
      <c r="B296" s="48"/>
      <c r="C296" s="15" t="s">
        <v>881</v>
      </c>
      <c r="D296" s="15"/>
      <c r="E296" s="15"/>
      <c r="F296" s="11"/>
    </row>
    <row r="297" spans="1:6">
      <c r="A297" s="48"/>
      <c r="B297" s="48"/>
      <c r="C297" s="15" t="s">
        <v>882</v>
      </c>
      <c r="D297" s="15"/>
      <c r="E297" s="15"/>
      <c r="F297" s="11"/>
    </row>
    <row r="298" spans="1:6">
      <c r="A298" s="48"/>
      <c r="B298" s="48"/>
      <c r="C298" s="15" t="s">
        <v>883</v>
      </c>
      <c r="D298" s="15"/>
      <c r="E298" s="15"/>
      <c r="F298" s="11" t="s">
        <v>593</v>
      </c>
    </row>
    <row r="299" spans="1:6">
      <c r="A299" s="48"/>
      <c r="B299" s="48"/>
      <c r="C299" s="15" t="s">
        <v>884</v>
      </c>
      <c r="D299" s="15"/>
      <c r="E299" s="15"/>
      <c r="F299" s="11"/>
    </row>
    <row r="300" spans="1:6">
      <c r="A300" s="48"/>
      <c r="B300" s="48"/>
      <c r="C300" s="15" t="s">
        <v>885</v>
      </c>
      <c r="D300" s="15"/>
      <c r="E300" s="15"/>
      <c r="F300" s="11"/>
    </row>
    <row r="301" spans="1:6">
      <c r="A301" s="48"/>
      <c r="B301" s="48"/>
      <c r="C301" s="15" t="s">
        <v>886</v>
      </c>
      <c r="D301" s="15"/>
      <c r="E301" s="15"/>
      <c r="F301" s="11"/>
    </row>
    <row r="302" spans="1:6">
      <c r="A302" s="48"/>
      <c r="B302" s="48"/>
      <c r="C302" s="15" t="s">
        <v>887</v>
      </c>
      <c r="D302" s="15"/>
      <c r="E302" s="15"/>
      <c r="F302" s="11"/>
    </row>
    <row r="303" spans="1:6">
      <c r="A303" s="48"/>
      <c r="B303" s="48"/>
      <c r="C303" s="15" t="s">
        <v>888</v>
      </c>
      <c r="D303" s="15"/>
      <c r="E303" s="15"/>
      <c r="F303" s="11"/>
    </row>
    <row r="304" spans="1:6">
      <c r="A304" s="48"/>
      <c r="B304" s="48"/>
      <c r="C304" s="15" t="s">
        <v>889</v>
      </c>
      <c r="D304" s="15"/>
      <c r="E304" s="15"/>
      <c r="F304" s="11"/>
    </row>
    <row r="305" spans="1:6">
      <c r="A305" s="48"/>
      <c r="B305" s="48"/>
      <c r="C305" s="15" t="s">
        <v>890</v>
      </c>
      <c r="D305" s="15"/>
      <c r="E305" s="15"/>
      <c r="F305" s="11"/>
    </row>
    <row r="306" spans="1:6">
      <c r="A306" s="48"/>
      <c r="B306" s="48"/>
      <c r="C306" s="15" t="s">
        <v>891</v>
      </c>
      <c r="D306" s="15"/>
      <c r="E306" s="15"/>
      <c r="F306" s="11"/>
    </row>
    <row r="307" spans="1:6">
      <c r="A307" s="48"/>
      <c r="B307" s="48"/>
      <c r="C307" s="15" t="s">
        <v>892</v>
      </c>
      <c r="D307" s="15"/>
      <c r="E307" s="15"/>
      <c r="F307" s="11"/>
    </row>
    <row r="308" spans="1:6">
      <c r="A308" s="48"/>
      <c r="B308" s="48"/>
      <c r="C308" s="15" t="s">
        <v>893</v>
      </c>
      <c r="D308" s="15"/>
      <c r="E308" s="15"/>
      <c r="F308" s="11" t="s">
        <v>593</v>
      </c>
    </row>
    <row r="309" spans="1:6">
      <c r="A309" s="48"/>
      <c r="B309" s="48"/>
      <c r="C309" s="15" t="s">
        <v>894</v>
      </c>
      <c r="D309" s="15"/>
      <c r="E309" s="15"/>
      <c r="F309" s="11" t="s">
        <v>593</v>
      </c>
    </row>
    <row r="310" spans="1:6">
      <c r="A310" s="48"/>
      <c r="B310" s="48"/>
      <c r="C310" s="15" t="s">
        <v>895</v>
      </c>
      <c r="D310" s="15"/>
      <c r="E310" s="15"/>
      <c r="F310" s="11" t="s">
        <v>593</v>
      </c>
    </row>
    <row r="311" spans="1:6">
      <c r="A311" s="48"/>
      <c r="B311" s="48"/>
      <c r="C311" s="15" t="s">
        <v>896</v>
      </c>
      <c r="D311" s="15"/>
      <c r="E311" s="15"/>
      <c r="F311" s="11"/>
    </row>
    <row r="312" spans="1:6">
      <c r="A312" s="48"/>
      <c r="B312" s="48"/>
      <c r="C312" s="15" t="s">
        <v>897</v>
      </c>
      <c r="D312" s="15"/>
      <c r="E312" s="15"/>
      <c r="F312" s="11"/>
    </row>
    <row r="313" spans="1:6">
      <c r="A313" s="48"/>
      <c r="B313" s="48"/>
      <c r="C313" s="15" t="s">
        <v>898</v>
      </c>
      <c r="D313" s="15"/>
      <c r="E313" s="15"/>
      <c r="F313" s="11"/>
    </row>
    <row r="314" spans="1:6">
      <c r="A314" s="48"/>
      <c r="B314" s="48"/>
      <c r="C314" s="15" t="s">
        <v>899</v>
      </c>
      <c r="D314" s="15"/>
      <c r="E314" s="15"/>
      <c r="F314" s="11"/>
    </row>
    <row r="315" spans="1:6">
      <c r="A315" s="48"/>
      <c r="B315" s="48"/>
      <c r="C315" s="15" t="s">
        <v>900</v>
      </c>
      <c r="D315" s="15"/>
      <c r="E315" s="15"/>
      <c r="F315" s="11"/>
    </row>
    <row r="316" spans="1:6">
      <c r="A316" s="48"/>
      <c r="B316" s="48"/>
      <c r="C316" s="15" t="s">
        <v>901</v>
      </c>
      <c r="D316" s="15"/>
      <c r="E316" s="117" t="s">
        <v>902</v>
      </c>
      <c r="F316" s="11" t="s">
        <v>593</v>
      </c>
    </row>
    <row r="317" spans="1:6">
      <c r="A317" s="48"/>
      <c r="B317" s="48"/>
      <c r="C317" s="15" t="s">
        <v>903</v>
      </c>
      <c r="D317" s="15"/>
      <c r="E317" s="15"/>
      <c r="F317" s="11"/>
    </row>
    <row r="318" spans="1:6">
      <c r="A318" s="48"/>
      <c r="B318" s="48"/>
      <c r="C318" s="15" t="s">
        <v>904</v>
      </c>
      <c r="D318" s="15"/>
      <c r="E318" s="15"/>
      <c r="F318" s="11"/>
    </row>
    <row r="319" spans="1:6">
      <c r="A319" s="48"/>
      <c r="B319" s="48"/>
      <c r="C319" s="15" t="s">
        <v>905</v>
      </c>
      <c r="D319" s="15"/>
      <c r="E319" s="15"/>
      <c r="F319" s="11"/>
    </row>
    <row r="320" spans="1:6">
      <c r="A320" s="48"/>
      <c r="B320" s="48"/>
      <c r="C320" s="15" t="s">
        <v>906</v>
      </c>
      <c r="D320" s="15"/>
      <c r="E320" s="15"/>
      <c r="F320" s="11"/>
    </row>
    <row r="321" spans="1:6">
      <c r="A321" s="48"/>
      <c r="B321" s="48"/>
      <c r="C321" s="15" t="s">
        <v>907</v>
      </c>
      <c r="D321" s="15"/>
      <c r="E321" s="15"/>
      <c r="F321" s="11"/>
    </row>
    <row r="322" spans="1:6">
      <c r="A322" s="48"/>
      <c r="B322" s="48"/>
      <c r="C322" s="15" t="s">
        <v>908</v>
      </c>
      <c r="D322" s="15"/>
      <c r="E322" s="15"/>
      <c r="F322" s="11"/>
    </row>
    <row r="323" spans="1:6">
      <c r="A323" s="48"/>
      <c r="B323" s="48"/>
      <c r="C323" s="15" t="s">
        <v>909</v>
      </c>
      <c r="D323" s="15"/>
      <c r="E323" s="15"/>
      <c r="F323" s="11"/>
    </row>
    <row r="324" spans="1:6">
      <c r="A324" s="48"/>
      <c r="B324" s="48"/>
      <c r="C324" s="15" t="s">
        <v>910</v>
      </c>
      <c r="D324" s="15"/>
      <c r="E324" s="15"/>
      <c r="F324" s="11"/>
    </row>
    <row r="325" spans="1:6">
      <c r="A325" s="48"/>
      <c r="B325" s="48"/>
      <c r="C325" s="15" t="s">
        <v>239</v>
      </c>
      <c r="D325" s="15"/>
      <c r="E325" s="15"/>
      <c r="F325" s="11"/>
    </row>
    <row r="326" spans="1:6">
      <c r="A326" s="65"/>
      <c r="B326" s="55" t="s">
        <v>911</v>
      </c>
      <c r="C326" s="41" t="s">
        <v>912</v>
      </c>
      <c r="D326" s="55" t="s">
        <v>911</v>
      </c>
      <c r="E326" s="41"/>
      <c r="F326" s="11" t="s">
        <v>593</v>
      </c>
    </row>
    <row r="327" spans="1:6">
      <c r="A327" s="66"/>
      <c r="B327" s="56"/>
      <c r="C327" s="41" t="s">
        <v>913</v>
      </c>
      <c r="D327" s="41"/>
      <c r="E327" s="41"/>
      <c r="F327" s="11" t="s">
        <v>593</v>
      </c>
    </row>
    <row r="328" spans="1:6">
      <c r="A328" s="66"/>
      <c r="B328" s="56"/>
      <c r="C328" s="119" t="s">
        <v>914</v>
      </c>
      <c r="D328" s="119"/>
      <c r="E328" s="41"/>
      <c r="F328" s="11" t="s">
        <v>593</v>
      </c>
    </row>
    <row r="329" spans="1:6">
      <c r="A329" s="66"/>
      <c r="B329" s="56"/>
      <c r="C329" s="118" t="s">
        <v>915</v>
      </c>
      <c r="D329" s="118"/>
      <c r="E329" s="41"/>
      <c r="F329" s="11" t="s">
        <v>593</v>
      </c>
    </row>
    <row r="330" spans="1:6">
      <c r="A330" s="66"/>
      <c r="B330" s="56"/>
      <c r="C330" s="118" t="s">
        <v>916</v>
      </c>
      <c r="D330" s="118"/>
      <c r="E330" s="41"/>
      <c r="F330" s="11" t="s">
        <v>593</v>
      </c>
    </row>
    <row r="331" spans="1:6">
      <c r="A331" s="66"/>
      <c r="B331" s="56"/>
      <c r="C331" s="118" t="s">
        <v>917</v>
      </c>
      <c r="D331" s="118"/>
      <c r="E331" s="41"/>
      <c r="F331" s="11" t="s">
        <v>593</v>
      </c>
    </row>
    <row r="332" spans="1:6">
      <c r="A332" s="66"/>
      <c r="B332" s="56"/>
      <c r="C332" s="118" t="s">
        <v>918</v>
      </c>
      <c r="D332" s="118"/>
      <c r="E332" s="41"/>
      <c r="F332" s="11" t="s">
        <v>593</v>
      </c>
    </row>
    <row r="333" spans="1:6">
      <c r="A333" s="66"/>
      <c r="B333" s="56"/>
      <c r="C333" s="41" t="s">
        <v>919</v>
      </c>
      <c r="D333" s="41"/>
      <c r="E333" s="41"/>
      <c r="F333" s="11" t="s">
        <v>593</v>
      </c>
    </row>
    <row r="334" spans="1:6">
      <c r="A334" s="66"/>
      <c r="B334" s="56"/>
      <c r="C334" s="41" t="s">
        <v>920</v>
      </c>
      <c r="D334" s="41"/>
      <c r="E334" s="41"/>
      <c r="F334" s="11" t="s">
        <v>593</v>
      </c>
    </row>
    <row r="335" spans="1:6">
      <c r="A335" s="66"/>
      <c r="B335" s="56"/>
      <c r="C335" s="41" t="s">
        <v>921</v>
      </c>
      <c r="D335" s="41"/>
      <c r="E335" s="41"/>
      <c r="F335" s="11" t="s">
        <v>593</v>
      </c>
    </row>
    <row r="336" spans="1:6">
      <c r="A336" s="66"/>
      <c r="B336" s="56"/>
      <c r="C336" s="41" t="s">
        <v>922</v>
      </c>
      <c r="D336" s="41"/>
      <c r="E336" s="41"/>
      <c r="F336" s="11" t="s">
        <v>593</v>
      </c>
    </row>
    <row r="337" spans="1:6">
      <c r="A337" s="66"/>
      <c r="B337" s="56"/>
      <c r="C337" s="41" t="s">
        <v>923</v>
      </c>
      <c r="D337" s="41"/>
      <c r="E337" s="41"/>
      <c r="F337" s="11" t="s">
        <v>593</v>
      </c>
    </row>
    <row r="338" spans="1:6">
      <c r="A338" s="66"/>
      <c r="B338" s="56"/>
      <c r="C338" s="41" t="s">
        <v>924</v>
      </c>
      <c r="D338" s="41"/>
      <c r="E338" s="41"/>
      <c r="F338" s="11" t="s">
        <v>593</v>
      </c>
    </row>
    <row r="339" spans="1:6">
      <c r="A339" s="66"/>
      <c r="B339" s="56"/>
      <c r="C339" s="41" t="s">
        <v>925</v>
      </c>
      <c r="D339" s="41"/>
      <c r="E339" s="41"/>
      <c r="F339" s="11" t="s">
        <v>593</v>
      </c>
    </row>
    <row r="340" spans="1:6">
      <c r="A340" s="66"/>
      <c r="B340" s="56"/>
      <c r="C340" s="41" t="s">
        <v>926</v>
      </c>
      <c r="D340" s="41"/>
      <c r="E340" s="41"/>
      <c r="F340" s="11" t="s">
        <v>593</v>
      </c>
    </row>
    <row r="341" spans="1:6">
      <c r="A341" s="66"/>
      <c r="B341" s="56"/>
      <c r="C341" s="41" t="s">
        <v>927</v>
      </c>
      <c r="D341" s="41"/>
      <c r="E341" s="41"/>
      <c r="F341" s="11" t="s">
        <v>593</v>
      </c>
    </row>
    <row r="342" spans="1:6">
      <c r="A342" s="66"/>
      <c r="B342" s="56"/>
      <c r="C342" s="41" t="s">
        <v>928</v>
      </c>
      <c r="D342" s="41"/>
      <c r="E342" s="41"/>
      <c r="F342" s="11" t="s">
        <v>593</v>
      </c>
    </row>
    <row r="343" spans="1:6">
      <c r="A343" s="66"/>
      <c r="B343" s="56"/>
      <c r="C343" s="41" t="s">
        <v>929</v>
      </c>
      <c r="D343" s="41"/>
      <c r="E343" s="41"/>
      <c r="F343" s="11" t="s">
        <v>593</v>
      </c>
    </row>
    <row r="344" spans="1:6">
      <c r="A344" s="66"/>
      <c r="B344" s="56"/>
      <c r="C344" s="41" t="s">
        <v>930</v>
      </c>
      <c r="D344" s="41"/>
      <c r="E344" s="41"/>
      <c r="F344" s="11" t="s">
        <v>593</v>
      </c>
    </row>
    <row r="345" spans="1:6">
      <c r="A345" s="66"/>
      <c r="B345" s="56"/>
      <c r="C345" s="41" t="s">
        <v>931</v>
      </c>
      <c r="D345" s="41"/>
      <c r="E345" s="41"/>
      <c r="F345" s="11" t="s">
        <v>593</v>
      </c>
    </row>
    <row r="346" spans="1:6">
      <c r="A346" s="66"/>
      <c r="B346" s="56"/>
      <c r="C346" s="41" t="s">
        <v>932</v>
      </c>
      <c r="D346" s="41"/>
      <c r="E346" s="41"/>
      <c r="F346" s="11" t="s">
        <v>593</v>
      </c>
    </row>
    <row r="347" spans="1:6">
      <c r="A347" s="66"/>
      <c r="B347" s="56"/>
      <c r="C347" s="41" t="s">
        <v>933</v>
      </c>
      <c r="D347" s="41"/>
      <c r="E347" s="41"/>
      <c r="F347" s="11" t="s">
        <v>593</v>
      </c>
    </row>
    <row r="348" spans="1:6">
      <c r="A348" s="66"/>
      <c r="B348" s="56"/>
      <c r="C348" s="41" t="s">
        <v>934</v>
      </c>
      <c r="D348" s="41"/>
      <c r="E348" s="41"/>
      <c r="F348" s="11" t="s">
        <v>593</v>
      </c>
    </row>
    <row r="349" spans="1:6">
      <c r="A349" s="66"/>
      <c r="B349" s="56"/>
      <c r="C349" s="41" t="s">
        <v>935</v>
      </c>
      <c r="D349" s="41"/>
      <c r="E349" s="41"/>
      <c r="F349" s="11" t="s">
        <v>593</v>
      </c>
    </row>
    <row r="350" spans="1:6">
      <c r="A350" s="66"/>
      <c r="B350" s="56"/>
      <c r="C350" s="41" t="s">
        <v>936</v>
      </c>
      <c r="D350" s="41"/>
      <c r="E350" s="41"/>
      <c r="F350" s="11" t="s">
        <v>593</v>
      </c>
    </row>
    <row r="351" spans="1:6">
      <c r="A351" s="66"/>
      <c r="B351" s="56"/>
      <c r="C351" s="41" t="s">
        <v>937</v>
      </c>
      <c r="D351" s="41"/>
      <c r="E351" s="41"/>
      <c r="F351" s="11" t="s">
        <v>593</v>
      </c>
    </row>
    <row r="352" spans="1:6">
      <c r="A352" s="66"/>
      <c r="B352" s="56"/>
      <c r="C352" s="41" t="s">
        <v>938</v>
      </c>
      <c r="D352" s="41"/>
      <c r="E352" s="41"/>
      <c r="F352" s="11" t="s">
        <v>593</v>
      </c>
    </row>
    <row r="353" spans="1:6">
      <c r="A353" s="66"/>
      <c r="B353" s="56"/>
      <c r="C353" s="41" t="s">
        <v>939</v>
      </c>
      <c r="D353" s="41"/>
      <c r="E353" s="41"/>
      <c r="F353" s="11" t="s">
        <v>593</v>
      </c>
    </row>
    <row r="354" spans="1:6">
      <c r="A354" s="66"/>
      <c r="B354" s="56"/>
      <c r="C354" s="41" t="s">
        <v>940</v>
      </c>
      <c r="D354" s="41"/>
      <c r="E354" s="41"/>
      <c r="F354" s="11" t="s">
        <v>593</v>
      </c>
    </row>
    <row r="355" spans="1:6">
      <c r="A355" s="66"/>
      <c r="B355" s="56"/>
      <c r="C355" s="41" t="s">
        <v>941</v>
      </c>
      <c r="D355" s="41"/>
      <c r="E355" s="41"/>
      <c r="F355" s="11" t="s">
        <v>593</v>
      </c>
    </row>
    <row r="356" spans="1:6">
      <c r="A356" s="66"/>
      <c r="B356" s="56"/>
      <c r="C356" s="41" t="s">
        <v>942</v>
      </c>
      <c r="D356" s="41"/>
      <c r="E356" s="41"/>
      <c r="F356" s="11" t="s">
        <v>593</v>
      </c>
    </row>
    <row r="357" spans="1:6">
      <c r="A357" s="66"/>
      <c r="B357" s="56"/>
      <c r="C357" s="41" t="s">
        <v>943</v>
      </c>
      <c r="D357" s="41"/>
      <c r="E357" s="41"/>
      <c r="F357" s="11" t="s">
        <v>593</v>
      </c>
    </row>
    <row r="358" spans="1:6">
      <c r="A358" s="66"/>
      <c r="B358" s="56"/>
      <c r="C358" s="41" t="s">
        <v>944</v>
      </c>
      <c r="D358" s="41"/>
      <c r="E358" s="41"/>
      <c r="F358" s="11" t="s">
        <v>593</v>
      </c>
    </row>
    <row r="359" spans="1:6">
      <c r="A359" s="66"/>
      <c r="B359" s="56"/>
      <c r="C359" s="41" t="s">
        <v>945</v>
      </c>
      <c r="D359" s="41"/>
      <c r="E359" s="41"/>
      <c r="F359" s="11" t="s">
        <v>593</v>
      </c>
    </row>
    <row r="360" spans="1:6">
      <c r="A360" s="66"/>
      <c r="B360" s="56"/>
      <c r="C360" s="41" t="s">
        <v>946</v>
      </c>
      <c r="D360" s="41"/>
      <c r="E360" s="41"/>
      <c r="F360" s="11" t="s">
        <v>593</v>
      </c>
    </row>
    <row r="361" spans="1:6">
      <c r="A361" s="66"/>
      <c r="B361" s="56"/>
      <c r="C361" s="41" t="s">
        <v>947</v>
      </c>
      <c r="D361" s="41"/>
      <c r="E361" s="41"/>
      <c r="F361" s="11" t="s">
        <v>593</v>
      </c>
    </row>
    <row r="362" spans="1:6">
      <c r="A362" s="66"/>
      <c r="B362" s="56"/>
      <c r="C362" s="41" t="s">
        <v>948</v>
      </c>
      <c r="D362" s="41"/>
      <c r="E362" s="41"/>
      <c r="F362" s="11" t="s">
        <v>593</v>
      </c>
    </row>
    <row r="363" spans="1:6">
      <c r="A363" s="66"/>
      <c r="B363" s="56"/>
      <c r="C363" s="41" t="s">
        <v>949</v>
      </c>
      <c r="D363" s="41"/>
      <c r="E363" s="41"/>
      <c r="F363" s="11" t="s">
        <v>593</v>
      </c>
    </row>
    <row r="364" spans="1:6">
      <c r="A364" s="66"/>
      <c r="B364" s="56"/>
      <c r="C364" s="41" t="s">
        <v>950</v>
      </c>
      <c r="D364" s="41"/>
      <c r="E364" s="41"/>
      <c r="F364" s="11" t="s">
        <v>593</v>
      </c>
    </row>
    <row r="365" spans="1:6">
      <c r="A365" s="66"/>
      <c r="B365" s="56"/>
      <c r="C365" s="41" t="s">
        <v>951</v>
      </c>
      <c r="D365" s="41"/>
      <c r="E365" s="41"/>
      <c r="F365" s="11" t="s">
        <v>593</v>
      </c>
    </row>
    <row r="366" spans="1:6">
      <c r="A366" s="66"/>
      <c r="B366" s="56"/>
      <c r="C366" s="41" t="s">
        <v>952</v>
      </c>
      <c r="D366" s="41"/>
      <c r="E366" s="41"/>
      <c r="F366" s="11" t="s">
        <v>593</v>
      </c>
    </row>
    <row r="367" spans="1:6">
      <c r="A367" s="66"/>
      <c r="B367" s="56"/>
      <c r="C367" s="41" t="s">
        <v>953</v>
      </c>
      <c r="D367" s="41"/>
      <c r="E367" s="41"/>
      <c r="F367" s="11" t="s">
        <v>593</v>
      </c>
    </row>
    <row r="368" spans="1:6">
      <c r="A368" s="66"/>
      <c r="B368" s="56"/>
      <c r="C368" s="41" t="s">
        <v>954</v>
      </c>
      <c r="D368" s="41"/>
      <c r="E368" s="41"/>
      <c r="F368" s="11" t="s">
        <v>593</v>
      </c>
    </row>
    <row r="369" spans="1:6">
      <c r="A369" s="66"/>
      <c r="B369" s="56"/>
      <c r="C369" s="41" t="s">
        <v>955</v>
      </c>
      <c r="D369" s="41"/>
      <c r="E369" s="41"/>
      <c r="F369" s="11" t="s">
        <v>593</v>
      </c>
    </row>
    <row r="370" spans="1:6">
      <c r="A370" s="66"/>
      <c r="B370" s="56"/>
      <c r="C370" s="41" t="s">
        <v>956</v>
      </c>
      <c r="D370" s="41"/>
      <c r="E370" s="41"/>
      <c r="F370" s="11" t="s">
        <v>593</v>
      </c>
    </row>
    <row r="371" spans="1:6">
      <c r="A371" s="66"/>
      <c r="B371" s="56"/>
      <c r="C371" s="41" t="s">
        <v>957</v>
      </c>
      <c r="D371" s="41"/>
      <c r="E371" s="41"/>
      <c r="F371" s="11" t="s">
        <v>593</v>
      </c>
    </row>
    <row r="372" spans="1:6">
      <c r="A372" s="66"/>
      <c r="B372" s="56"/>
      <c r="C372" s="41" t="s">
        <v>958</v>
      </c>
      <c r="D372" s="41"/>
      <c r="E372" s="41"/>
      <c r="F372" s="11" t="s">
        <v>593</v>
      </c>
    </row>
    <row r="373" spans="1:6">
      <c r="A373" s="66"/>
      <c r="B373" s="56"/>
      <c r="C373" s="41" t="s">
        <v>959</v>
      </c>
      <c r="D373" s="41"/>
      <c r="E373" s="41"/>
      <c r="F373" s="11" t="s">
        <v>593</v>
      </c>
    </row>
    <row r="374" spans="1:6">
      <c r="A374" s="66"/>
      <c r="B374" s="56"/>
      <c r="C374" s="41" t="s">
        <v>960</v>
      </c>
      <c r="D374" s="41"/>
      <c r="E374" s="41"/>
      <c r="F374" s="11" t="s">
        <v>593</v>
      </c>
    </row>
    <row r="375" spans="1:6">
      <c r="A375" s="66"/>
      <c r="B375" s="56"/>
      <c r="C375" s="41" t="s">
        <v>961</v>
      </c>
      <c r="D375" s="41"/>
      <c r="E375" s="41"/>
      <c r="F375" s="11" t="s">
        <v>593</v>
      </c>
    </row>
    <row r="376" spans="1:6">
      <c r="A376" s="66"/>
      <c r="B376" s="56"/>
      <c r="C376" s="41" t="s">
        <v>962</v>
      </c>
      <c r="D376" s="41"/>
      <c r="E376" s="41"/>
      <c r="F376" s="11" t="s">
        <v>593</v>
      </c>
    </row>
    <row r="377" spans="1:6">
      <c r="A377" s="66"/>
      <c r="B377" s="56"/>
      <c r="C377" s="41" t="s">
        <v>963</v>
      </c>
      <c r="D377" s="41"/>
      <c r="E377" s="41"/>
      <c r="F377" s="11" t="s">
        <v>593</v>
      </c>
    </row>
    <row r="378" spans="1:6">
      <c r="A378" s="66"/>
      <c r="B378" s="56"/>
      <c r="C378" s="41" t="s">
        <v>964</v>
      </c>
      <c r="D378" s="41"/>
      <c r="E378" s="41"/>
      <c r="F378" s="11" t="s">
        <v>593</v>
      </c>
    </row>
    <row r="379" spans="1:6">
      <c r="A379" s="66"/>
      <c r="B379" s="56"/>
      <c r="C379" s="41" t="s">
        <v>965</v>
      </c>
      <c r="D379" s="41"/>
      <c r="E379" s="41"/>
      <c r="F379" s="11" t="s">
        <v>593</v>
      </c>
    </row>
    <row r="380" spans="1:6">
      <c r="A380" s="66"/>
      <c r="B380" s="56"/>
      <c r="C380" s="41" t="s">
        <v>966</v>
      </c>
      <c r="D380" s="41"/>
      <c r="E380" s="41"/>
      <c r="F380" s="11" t="s">
        <v>593</v>
      </c>
    </row>
    <row r="381" spans="1:6">
      <c r="A381" s="66"/>
      <c r="B381" s="56"/>
      <c r="C381" s="41" t="s">
        <v>967</v>
      </c>
      <c r="D381" s="41"/>
      <c r="E381" s="41"/>
      <c r="F381" s="11" t="s">
        <v>593</v>
      </c>
    </row>
    <row r="382" spans="1:6">
      <c r="A382" s="66"/>
      <c r="B382" s="56"/>
      <c r="C382" s="41" t="s">
        <v>968</v>
      </c>
      <c r="D382" s="41"/>
      <c r="E382" s="41"/>
      <c r="F382" s="11" t="s">
        <v>593</v>
      </c>
    </row>
    <row r="383" spans="1:6">
      <c r="A383" s="66"/>
      <c r="B383" s="56"/>
      <c r="C383" s="41" t="s">
        <v>969</v>
      </c>
      <c r="D383" s="41"/>
      <c r="E383" s="41"/>
      <c r="F383" s="11" t="s">
        <v>593</v>
      </c>
    </row>
    <row r="384" spans="1:6">
      <c r="A384" s="66"/>
      <c r="B384" s="56"/>
      <c r="C384" s="41" t="s">
        <v>970</v>
      </c>
      <c r="D384" s="41"/>
      <c r="E384" s="41"/>
      <c r="F384" s="11" t="s">
        <v>593</v>
      </c>
    </row>
    <row r="385" spans="1:6">
      <c r="A385" s="66"/>
      <c r="B385" s="56"/>
      <c r="C385" s="41" t="s">
        <v>971</v>
      </c>
      <c r="D385" s="41"/>
      <c r="E385" s="41"/>
      <c r="F385" s="11" t="s">
        <v>593</v>
      </c>
    </row>
    <row r="386" spans="1:6">
      <c r="A386" s="66"/>
      <c r="B386" s="56"/>
      <c r="C386" s="41" t="s">
        <v>972</v>
      </c>
      <c r="D386" s="41"/>
      <c r="E386" s="41"/>
      <c r="F386" s="11" t="s">
        <v>593</v>
      </c>
    </row>
    <row r="387" spans="1:6">
      <c r="A387" s="66"/>
      <c r="B387" s="56"/>
      <c r="C387" s="41" t="s">
        <v>973</v>
      </c>
      <c r="D387" s="41"/>
      <c r="E387" s="41"/>
      <c r="F387" s="11" t="s">
        <v>593</v>
      </c>
    </row>
    <row r="388" spans="1:6">
      <c r="A388" s="66"/>
      <c r="B388" s="56"/>
      <c r="C388" s="41" t="s">
        <v>974</v>
      </c>
      <c r="D388" s="41"/>
      <c r="E388" s="41"/>
      <c r="F388" s="11" t="s">
        <v>593</v>
      </c>
    </row>
    <row r="389" spans="1:6">
      <c r="A389" s="66"/>
      <c r="B389" s="56"/>
      <c r="C389" s="41" t="s">
        <v>975</v>
      </c>
      <c r="D389" s="41"/>
      <c r="E389" s="41"/>
      <c r="F389" s="11" t="s">
        <v>593</v>
      </c>
    </row>
    <row r="390" spans="1:6">
      <c r="A390" s="66"/>
      <c r="B390" s="56"/>
      <c r="C390" s="41" t="s">
        <v>976</v>
      </c>
      <c r="D390" s="41"/>
      <c r="E390" s="41"/>
      <c r="F390" s="11" t="s">
        <v>593</v>
      </c>
    </row>
    <row r="391" spans="1:6">
      <c r="A391" s="66"/>
      <c r="B391" s="56"/>
      <c r="C391" s="41" t="s">
        <v>977</v>
      </c>
      <c r="D391" s="41"/>
      <c r="E391" s="41"/>
      <c r="F391" s="11" t="s">
        <v>593</v>
      </c>
    </row>
    <row r="392" spans="1:6">
      <c r="A392" s="66"/>
      <c r="B392" s="56"/>
      <c r="C392" s="41" t="s">
        <v>978</v>
      </c>
      <c r="D392" s="41"/>
      <c r="E392" s="41"/>
      <c r="F392" s="11" t="s">
        <v>593</v>
      </c>
    </row>
    <row r="393" spans="1:6">
      <c r="A393" s="66"/>
      <c r="B393" s="56"/>
      <c r="C393" s="41" t="s">
        <v>979</v>
      </c>
      <c r="D393" s="41"/>
      <c r="E393" s="41"/>
      <c r="F393" s="11" t="s">
        <v>593</v>
      </c>
    </row>
    <row r="394" spans="1:6">
      <c r="A394" s="66"/>
      <c r="B394" s="56"/>
      <c r="C394" s="41" t="s">
        <v>980</v>
      </c>
      <c r="D394" s="41"/>
      <c r="E394" s="41"/>
      <c r="F394" s="11" t="s">
        <v>593</v>
      </c>
    </row>
    <row r="395" spans="1:6">
      <c r="A395" s="66"/>
      <c r="B395" s="56"/>
      <c r="C395" s="41" t="s">
        <v>981</v>
      </c>
      <c r="D395" s="41"/>
      <c r="E395" s="41"/>
      <c r="F395" s="11" t="s">
        <v>593</v>
      </c>
    </row>
    <row r="396" spans="1:6">
      <c r="A396" s="66"/>
      <c r="B396" s="56"/>
      <c r="C396" s="41" t="s">
        <v>982</v>
      </c>
      <c r="D396" s="41"/>
      <c r="E396" s="41"/>
      <c r="F396" s="11" t="s">
        <v>593</v>
      </c>
    </row>
    <row r="397" spans="1:6">
      <c r="A397" s="66"/>
      <c r="B397" s="56"/>
      <c r="C397" s="41" t="s">
        <v>983</v>
      </c>
      <c r="D397" s="41"/>
      <c r="E397" s="41"/>
      <c r="F397" s="11" t="s">
        <v>593</v>
      </c>
    </row>
    <row r="398" spans="1:6">
      <c r="A398" s="66"/>
      <c r="B398" s="56"/>
      <c r="C398" s="41" t="s">
        <v>984</v>
      </c>
      <c r="D398" s="41"/>
      <c r="E398" s="41"/>
      <c r="F398" s="11" t="s">
        <v>593</v>
      </c>
    </row>
    <row r="399" spans="1:6">
      <c r="A399" s="66"/>
      <c r="B399" s="56"/>
      <c r="C399" s="41" t="s">
        <v>985</v>
      </c>
      <c r="D399" s="41"/>
      <c r="E399" s="41"/>
      <c r="F399" s="11" t="s">
        <v>593</v>
      </c>
    </row>
    <row r="400" spans="1:6">
      <c r="A400" s="66"/>
      <c r="B400" s="56"/>
      <c r="C400" s="41" t="s">
        <v>986</v>
      </c>
      <c r="D400" s="41"/>
      <c r="E400" s="41"/>
      <c r="F400" s="11" t="s">
        <v>593</v>
      </c>
    </row>
    <row r="401" spans="1:6">
      <c r="A401" s="66"/>
      <c r="B401" s="56"/>
      <c r="C401" s="41" t="s">
        <v>987</v>
      </c>
      <c r="D401" s="41"/>
      <c r="E401" s="41"/>
      <c r="F401" s="11" t="s">
        <v>593</v>
      </c>
    </row>
    <row r="402" spans="1:6">
      <c r="A402" s="66"/>
      <c r="B402" s="56"/>
      <c r="C402" s="41" t="s">
        <v>988</v>
      </c>
      <c r="D402" s="41"/>
      <c r="E402" s="41"/>
      <c r="F402" s="11" t="s">
        <v>593</v>
      </c>
    </row>
    <row r="403" spans="1:6">
      <c r="A403" s="66"/>
      <c r="B403" s="56"/>
      <c r="C403" s="41" t="s">
        <v>989</v>
      </c>
      <c r="D403" s="41"/>
      <c r="E403" s="41"/>
      <c r="F403" s="11" t="s">
        <v>593</v>
      </c>
    </row>
    <row r="404" spans="1:6">
      <c r="A404" s="66"/>
      <c r="B404" s="56"/>
      <c r="C404" s="41" t="s">
        <v>990</v>
      </c>
      <c r="D404" s="41"/>
      <c r="E404" s="41"/>
      <c r="F404" s="11" t="s">
        <v>593</v>
      </c>
    </row>
    <row r="405" spans="1:6">
      <c r="A405" s="66"/>
      <c r="B405" s="56"/>
      <c r="C405" s="41" t="s">
        <v>991</v>
      </c>
      <c r="D405" s="41"/>
      <c r="E405" s="41"/>
      <c r="F405" s="11" t="s">
        <v>593</v>
      </c>
    </row>
    <row r="406" spans="1:6">
      <c r="A406" s="66"/>
      <c r="B406" s="56"/>
      <c r="C406" s="41" t="s">
        <v>992</v>
      </c>
      <c r="D406" s="41"/>
      <c r="E406" s="41"/>
      <c r="F406" s="11" t="s">
        <v>593</v>
      </c>
    </row>
    <row r="407" spans="1:6">
      <c r="A407" s="66"/>
      <c r="B407" s="56"/>
      <c r="C407" s="41" t="s">
        <v>993</v>
      </c>
      <c r="D407" s="41"/>
      <c r="E407" s="41"/>
      <c r="F407" s="11" t="s">
        <v>593</v>
      </c>
    </row>
    <row r="408" spans="1:6">
      <c r="A408" s="66"/>
      <c r="B408" s="56"/>
      <c r="C408" s="41" t="s">
        <v>994</v>
      </c>
      <c r="D408" s="41"/>
      <c r="E408" s="41"/>
      <c r="F408" s="11" t="s">
        <v>593</v>
      </c>
    </row>
    <row r="409" spans="1:6">
      <c r="A409" s="66"/>
      <c r="B409" s="56"/>
      <c r="C409" s="41" t="s">
        <v>995</v>
      </c>
      <c r="D409" s="41"/>
      <c r="E409" s="41"/>
      <c r="F409" s="11" t="s">
        <v>593</v>
      </c>
    </row>
    <row r="410" spans="1:6">
      <c r="A410" s="66"/>
      <c r="B410" s="56"/>
      <c r="C410" s="41" t="s">
        <v>996</v>
      </c>
      <c r="D410" s="41"/>
      <c r="E410" s="41"/>
      <c r="F410" s="11" t="s">
        <v>593</v>
      </c>
    </row>
    <row r="411" spans="1:6">
      <c r="A411" s="66"/>
      <c r="B411" s="56"/>
      <c r="C411" s="41" t="s">
        <v>997</v>
      </c>
      <c r="D411" s="41"/>
      <c r="E411" s="41"/>
      <c r="F411" s="11" t="s">
        <v>593</v>
      </c>
    </row>
    <row r="412" spans="1:6">
      <c r="A412" s="66"/>
      <c r="B412" s="56"/>
      <c r="C412" s="41" t="s">
        <v>998</v>
      </c>
      <c r="D412" s="41"/>
      <c r="E412" s="41"/>
      <c r="F412" s="11" t="s">
        <v>593</v>
      </c>
    </row>
    <row r="413" spans="1:6">
      <c r="A413" s="66"/>
      <c r="B413" s="56"/>
      <c r="C413" s="41" t="s">
        <v>999</v>
      </c>
      <c r="D413" s="41"/>
      <c r="E413" s="41"/>
      <c r="F413" s="11" t="s">
        <v>593</v>
      </c>
    </row>
    <row r="414" spans="1:6">
      <c r="A414" s="66"/>
      <c r="B414" s="56"/>
      <c r="C414" s="41" t="s">
        <v>1000</v>
      </c>
      <c r="D414" s="41"/>
      <c r="E414" s="41"/>
      <c r="F414" s="11" t="s">
        <v>593</v>
      </c>
    </row>
    <row r="415" spans="1:6">
      <c r="A415" s="66"/>
      <c r="B415" s="56"/>
      <c r="C415" s="41" t="s">
        <v>1001</v>
      </c>
      <c r="D415" s="41"/>
      <c r="E415" s="41"/>
      <c r="F415" s="11" t="s">
        <v>593</v>
      </c>
    </row>
    <row r="416" spans="1:6">
      <c r="A416" s="66"/>
      <c r="B416" s="56"/>
      <c r="C416" s="41" t="s">
        <v>1002</v>
      </c>
      <c r="D416" s="41"/>
      <c r="E416" s="41"/>
      <c r="F416" s="11" t="s">
        <v>593</v>
      </c>
    </row>
    <row r="417" spans="1:6">
      <c r="A417" s="66"/>
      <c r="B417" s="56"/>
      <c r="C417" s="41" t="s">
        <v>1003</v>
      </c>
      <c r="D417" s="41"/>
      <c r="E417" s="41"/>
      <c r="F417" s="11" t="s">
        <v>593</v>
      </c>
    </row>
    <row r="418" spans="1:6">
      <c r="A418" s="66"/>
      <c r="B418" s="56"/>
      <c r="C418" s="41" t="s">
        <v>1004</v>
      </c>
      <c r="D418" s="41"/>
      <c r="E418" s="41"/>
      <c r="F418" s="11" t="s">
        <v>593</v>
      </c>
    </row>
    <row r="419" spans="1:6">
      <c r="A419" s="66"/>
      <c r="B419" s="56"/>
      <c r="C419" s="41" t="s">
        <v>1005</v>
      </c>
      <c r="D419" s="41"/>
      <c r="E419" s="41"/>
      <c r="F419" s="11" t="s">
        <v>593</v>
      </c>
    </row>
    <row r="420" spans="1:6">
      <c r="A420" s="66"/>
      <c r="B420" s="56"/>
      <c r="C420" s="41" t="s">
        <v>1006</v>
      </c>
      <c r="D420" s="41"/>
      <c r="E420" s="41"/>
      <c r="F420" s="11" t="s">
        <v>593</v>
      </c>
    </row>
    <row r="421" spans="1:6">
      <c r="A421" s="66"/>
      <c r="B421" s="56"/>
      <c r="C421" s="41" t="s">
        <v>1007</v>
      </c>
      <c r="D421" s="41"/>
      <c r="E421" s="41"/>
      <c r="F421" s="11" t="s">
        <v>593</v>
      </c>
    </row>
    <row r="422" spans="1:6">
      <c r="A422" s="66"/>
      <c r="B422" s="56"/>
      <c r="C422" s="41" t="s">
        <v>1008</v>
      </c>
      <c r="D422" s="41"/>
      <c r="E422" s="41"/>
      <c r="F422" s="11" t="s">
        <v>593</v>
      </c>
    </row>
    <row r="423" spans="1:6">
      <c r="A423" s="66"/>
      <c r="B423" s="56"/>
      <c r="C423" s="41" t="s">
        <v>1009</v>
      </c>
      <c r="D423" s="41"/>
      <c r="E423" s="41"/>
      <c r="F423" s="11" t="s">
        <v>593</v>
      </c>
    </row>
    <row r="424" spans="1:6">
      <c r="A424" s="66"/>
      <c r="B424" s="56"/>
      <c r="C424" s="41" t="s">
        <v>1010</v>
      </c>
      <c r="D424" s="41"/>
      <c r="E424" s="41"/>
      <c r="F424" s="11" t="s">
        <v>593</v>
      </c>
    </row>
    <row r="425" spans="1:6">
      <c r="A425" s="66"/>
      <c r="B425" s="56"/>
      <c r="C425" s="41" t="s">
        <v>1011</v>
      </c>
      <c r="D425" s="41"/>
      <c r="E425" s="41"/>
      <c r="F425" s="11" t="s">
        <v>593</v>
      </c>
    </row>
    <row r="426" spans="1:6">
      <c r="A426" s="66"/>
      <c r="B426" s="56"/>
      <c r="C426" s="41" t="s">
        <v>1012</v>
      </c>
      <c r="D426" s="41"/>
      <c r="E426" s="41"/>
      <c r="F426" s="11" t="s">
        <v>593</v>
      </c>
    </row>
    <row r="427" spans="1:6">
      <c r="A427" s="66"/>
      <c r="B427" s="56"/>
      <c r="C427" s="41" t="s">
        <v>1013</v>
      </c>
      <c r="D427" s="41"/>
      <c r="E427" s="41"/>
      <c r="F427" s="11" t="s">
        <v>593</v>
      </c>
    </row>
    <row r="428" spans="1:6">
      <c r="A428" s="66"/>
      <c r="B428" s="56"/>
      <c r="C428" s="41" t="s">
        <v>1014</v>
      </c>
      <c r="D428" s="41"/>
      <c r="E428" s="41"/>
      <c r="F428" s="11" t="s">
        <v>593</v>
      </c>
    </row>
    <row r="429" spans="1:6">
      <c r="A429" s="66"/>
      <c r="B429" s="56"/>
      <c r="C429" s="41" t="s">
        <v>1015</v>
      </c>
      <c r="D429" s="41"/>
      <c r="E429" s="41"/>
      <c r="F429" s="11" t="s">
        <v>593</v>
      </c>
    </row>
    <row r="430" spans="1:6">
      <c r="A430" s="66"/>
      <c r="B430" s="56"/>
      <c r="C430" s="41" t="s">
        <v>1016</v>
      </c>
      <c r="D430" s="41"/>
      <c r="E430" s="41"/>
      <c r="F430" s="11" t="s">
        <v>593</v>
      </c>
    </row>
    <row r="431" spans="1:6">
      <c r="A431" s="66"/>
      <c r="B431" s="56"/>
      <c r="C431" s="41" t="s">
        <v>1017</v>
      </c>
      <c r="D431" s="41"/>
      <c r="E431" s="41"/>
      <c r="F431" s="11" t="s">
        <v>593</v>
      </c>
    </row>
    <row r="432" spans="1:6">
      <c r="A432" s="66"/>
      <c r="B432" s="56"/>
      <c r="C432" s="41" t="s">
        <v>1018</v>
      </c>
      <c r="D432" s="41"/>
      <c r="E432" s="41"/>
      <c r="F432" s="11" t="s">
        <v>593</v>
      </c>
    </row>
    <row r="433" spans="1:6">
      <c r="A433" s="66"/>
      <c r="B433" s="56"/>
      <c r="C433" s="41" t="s">
        <v>1019</v>
      </c>
      <c r="D433" s="41"/>
      <c r="E433" s="41"/>
      <c r="F433" s="11" t="s">
        <v>593</v>
      </c>
    </row>
    <row r="434" spans="1:6">
      <c r="A434" s="66"/>
      <c r="B434" s="56"/>
      <c r="C434" s="41" t="s">
        <v>1020</v>
      </c>
      <c r="D434" s="41"/>
      <c r="E434" s="41"/>
      <c r="F434" s="11" t="s">
        <v>593</v>
      </c>
    </row>
    <row r="435" spans="1:6">
      <c r="A435" s="66"/>
      <c r="B435" s="56"/>
      <c r="C435" s="41" t="s">
        <v>1021</v>
      </c>
      <c r="D435" s="41"/>
      <c r="E435" s="41"/>
      <c r="F435" s="11" t="s">
        <v>593</v>
      </c>
    </row>
    <row r="436" spans="1:6">
      <c r="A436" s="66"/>
      <c r="B436" s="56"/>
      <c r="C436" s="41" t="s">
        <v>1022</v>
      </c>
      <c r="D436" s="41"/>
      <c r="E436" s="41"/>
      <c r="F436" s="11" t="s">
        <v>593</v>
      </c>
    </row>
    <row r="437" spans="1:6">
      <c r="A437" s="66"/>
      <c r="B437" s="56"/>
      <c r="C437" s="41" t="s">
        <v>1023</v>
      </c>
      <c r="D437" s="41"/>
      <c r="E437" s="41"/>
      <c r="F437" s="11" t="s">
        <v>593</v>
      </c>
    </row>
    <row r="438" spans="1:6">
      <c r="A438" s="66"/>
      <c r="B438" s="56"/>
      <c r="C438" s="41" t="s">
        <v>1024</v>
      </c>
      <c r="D438" s="41"/>
      <c r="E438" s="41"/>
      <c r="F438" s="11" t="s">
        <v>593</v>
      </c>
    </row>
    <row r="439" spans="1:6">
      <c r="A439" s="66"/>
      <c r="B439" s="56"/>
      <c r="C439" s="41" t="s">
        <v>1025</v>
      </c>
      <c r="D439" s="41"/>
      <c r="E439" s="41"/>
      <c r="F439" s="11" t="s">
        <v>593</v>
      </c>
    </row>
    <row r="440" spans="1:6">
      <c r="A440" s="66"/>
      <c r="B440" s="56"/>
      <c r="C440" s="41" t="s">
        <v>1026</v>
      </c>
      <c r="D440" s="41"/>
      <c r="E440" s="41"/>
      <c r="F440" s="11" t="s">
        <v>593</v>
      </c>
    </row>
    <row r="441" spans="1:6">
      <c r="A441" s="66"/>
      <c r="B441" s="56"/>
      <c r="C441" s="41" t="s">
        <v>1027</v>
      </c>
      <c r="D441" s="41"/>
      <c r="E441" s="41"/>
      <c r="F441" s="11" t="s">
        <v>593</v>
      </c>
    </row>
    <row r="442" spans="1:6">
      <c r="A442" s="66"/>
      <c r="B442" s="56"/>
      <c r="C442" s="41" t="s">
        <v>1028</v>
      </c>
      <c r="D442" s="41"/>
      <c r="E442" s="41"/>
      <c r="F442" s="11" t="s">
        <v>593</v>
      </c>
    </row>
    <row r="443" spans="1:6">
      <c r="A443" s="66"/>
      <c r="B443" s="56"/>
      <c r="C443" s="41" t="s">
        <v>1029</v>
      </c>
      <c r="D443" s="41"/>
      <c r="E443" s="41"/>
      <c r="F443" s="11" t="s">
        <v>593</v>
      </c>
    </row>
    <row r="444" spans="1:6">
      <c r="A444" s="66"/>
      <c r="B444" s="56"/>
      <c r="C444" s="41" t="s">
        <v>1030</v>
      </c>
      <c r="D444" s="41"/>
      <c r="E444" s="41"/>
      <c r="F444" s="11" t="s">
        <v>593</v>
      </c>
    </row>
    <row r="445" spans="1:6">
      <c r="A445" s="66"/>
      <c r="B445" s="56"/>
      <c r="C445" s="41" t="s">
        <v>1031</v>
      </c>
      <c r="D445" s="41"/>
      <c r="E445" s="41"/>
      <c r="F445" s="11" t="s">
        <v>593</v>
      </c>
    </row>
    <row r="446" spans="1:6">
      <c r="A446" s="66"/>
      <c r="B446" s="56"/>
      <c r="C446" s="41" t="s">
        <v>1032</v>
      </c>
      <c r="D446" s="41"/>
      <c r="E446" s="41"/>
      <c r="F446" s="11" t="s">
        <v>593</v>
      </c>
    </row>
    <row r="447" spans="1:6">
      <c r="A447" s="66"/>
      <c r="B447" s="56"/>
      <c r="C447" s="41" t="s">
        <v>1033</v>
      </c>
      <c r="D447" s="41"/>
      <c r="E447" s="41"/>
      <c r="F447" s="11" t="s">
        <v>593</v>
      </c>
    </row>
    <row r="448" spans="1:6">
      <c r="A448" s="66"/>
      <c r="B448" s="56"/>
      <c r="C448" s="41" t="s">
        <v>1034</v>
      </c>
      <c r="D448" s="41"/>
      <c r="E448" s="41"/>
      <c r="F448" s="11" t="s">
        <v>593</v>
      </c>
    </row>
    <row r="449" spans="1:6">
      <c r="A449" s="66"/>
      <c r="B449" s="56"/>
      <c r="C449" s="41" t="s">
        <v>1035</v>
      </c>
      <c r="D449" s="41"/>
      <c r="E449" s="41"/>
      <c r="F449" s="11" t="s">
        <v>593</v>
      </c>
    </row>
    <row r="450" spans="1:6">
      <c r="A450" s="66"/>
      <c r="B450" s="56"/>
      <c r="C450" s="41" t="s">
        <v>1036</v>
      </c>
      <c r="D450" s="41"/>
      <c r="E450" s="41"/>
      <c r="F450" s="11" t="s">
        <v>593</v>
      </c>
    </row>
    <row r="451" spans="1:6">
      <c r="A451" s="66"/>
      <c r="B451" s="56"/>
      <c r="C451" s="41" t="s">
        <v>1037</v>
      </c>
      <c r="D451" s="41"/>
      <c r="E451" s="41"/>
      <c r="F451" s="11" t="s">
        <v>593</v>
      </c>
    </row>
    <row r="452" spans="1:6">
      <c r="A452" s="66"/>
      <c r="B452" s="56"/>
      <c r="C452" s="41" t="s">
        <v>1038</v>
      </c>
      <c r="D452" s="41"/>
      <c r="E452" s="41"/>
      <c r="F452" s="11" t="s">
        <v>593</v>
      </c>
    </row>
    <row r="453" spans="1:6">
      <c r="A453" s="66"/>
      <c r="B453" s="56"/>
      <c r="C453" s="41" t="s">
        <v>1039</v>
      </c>
      <c r="D453" s="41"/>
      <c r="E453" s="41"/>
      <c r="F453" s="11" t="s">
        <v>593</v>
      </c>
    </row>
    <row r="454" spans="1:6">
      <c r="A454" s="66"/>
      <c r="B454" s="56"/>
      <c r="C454" s="41" t="s">
        <v>1040</v>
      </c>
      <c r="D454" s="41"/>
      <c r="E454" s="41"/>
      <c r="F454" s="11" t="s">
        <v>593</v>
      </c>
    </row>
    <row r="455" spans="1:6">
      <c r="A455" s="66"/>
      <c r="B455" s="56"/>
      <c r="C455" s="41" t="s">
        <v>1041</v>
      </c>
      <c r="D455" s="41"/>
      <c r="E455" s="41"/>
      <c r="F455" s="11" t="s">
        <v>593</v>
      </c>
    </row>
    <row r="456" spans="1:6">
      <c r="A456" s="66"/>
      <c r="B456" s="56"/>
      <c r="C456" s="41" t="s">
        <v>1042</v>
      </c>
      <c r="D456" s="41"/>
      <c r="E456" s="41"/>
      <c r="F456" s="11" t="s">
        <v>593</v>
      </c>
    </row>
    <row r="457" spans="1:6">
      <c r="A457" s="66"/>
      <c r="B457" s="56"/>
      <c r="C457" s="41" t="s">
        <v>1043</v>
      </c>
      <c r="D457" s="41"/>
      <c r="E457" s="41"/>
      <c r="F457" s="11" t="s">
        <v>593</v>
      </c>
    </row>
    <row r="458" spans="1:6">
      <c r="A458" s="66"/>
      <c r="B458" s="56"/>
      <c r="C458" s="41" t="s">
        <v>1044</v>
      </c>
      <c r="D458" s="41"/>
      <c r="E458" s="41"/>
      <c r="F458" s="11" t="s">
        <v>593</v>
      </c>
    </row>
    <row r="459" spans="1:6">
      <c r="A459" s="66"/>
      <c r="B459" s="56"/>
      <c r="C459" s="41" t="s">
        <v>1045</v>
      </c>
      <c r="D459" s="41"/>
      <c r="E459" s="41"/>
      <c r="F459" s="11" t="s">
        <v>593</v>
      </c>
    </row>
    <row r="460" spans="1:6">
      <c r="A460" s="66"/>
      <c r="B460" s="56"/>
      <c r="C460" s="41" t="s">
        <v>1046</v>
      </c>
      <c r="D460" s="41"/>
      <c r="E460" s="41"/>
      <c r="F460" s="11" t="s">
        <v>593</v>
      </c>
    </row>
    <row r="461" spans="1:6">
      <c r="A461" s="66"/>
      <c r="B461" s="56"/>
      <c r="C461" s="41" t="s">
        <v>1047</v>
      </c>
      <c r="D461" s="41"/>
      <c r="E461" s="41"/>
      <c r="F461" s="11" t="s">
        <v>593</v>
      </c>
    </row>
    <row r="462" spans="1:6">
      <c r="A462" s="66"/>
      <c r="B462" s="56"/>
      <c r="C462" s="41" t="s">
        <v>1048</v>
      </c>
      <c r="D462" s="41"/>
      <c r="E462" s="41"/>
      <c r="F462" s="11" t="s">
        <v>593</v>
      </c>
    </row>
    <row r="463" spans="1:6">
      <c r="A463" s="66"/>
      <c r="B463" s="56"/>
      <c r="C463" s="41" t="s">
        <v>1049</v>
      </c>
      <c r="D463" s="41"/>
      <c r="E463" s="41"/>
      <c r="F463" s="11" t="s">
        <v>593</v>
      </c>
    </row>
    <row r="464" spans="1:6">
      <c r="A464" s="66"/>
      <c r="B464" s="56"/>
      <c r="C464" s="41" t="s">
        <v>1050</v>
      </c>
      <c r="D464" s="41"/>
      <c r="E464" s="41"/>
      <c r="F464" s="11" t="s">
        <v>593</v>
      </c>
    </row>
    <row r="465" spans="1:6">
      <c r="A465" s="66"/>
      <c r="B465" s="56"/>
      <c r="C465" s="41" t="s">
        <v>1051</v>
      </c>
      <c r="D465" s="41"/>
      <c r="E465" s="41"/>
      <c r="F465" s="11" t="s">
        <v>593</v>
      </c>
    </row>
    <row r="466" spans="1:6">
      <c r="A466" s="66"/>
      <c r="B466" s="56"/>
      <c r="C466" s="41" t="s">
        <v>1052</v>
      </c>
      <c r="D466" s="41"/>
      <c r="E466" s="41"/>
      <c r="F466" s="11" t="s">
        <v>593</v>
      </c>
    </row>
    <row r="467" spans="1:6">
      <c r="A467" s="66"/>
      <c r="B467" s="56"/>
      <c r="C467" s="41" t="s">
        <v>1053</v>
      </c>
      <c r="D467" s="41"/>
      <c r="E467" s="41"/>
      <c r="F467" s="11" t="s">
        <v>593</v>
      </c>
    </row>
    <row r="468" spans="1:6">
      <c r="A468" s="66"/>
      <c r="B468" s="56"/>
      <c r="C468" s="41" t="s">
        <v>1054</v>
      </c>
      <c r="D468" s="41"/>
      <c r="E468" s="41"/>
      <c r="F468" s="11" t="s">
        <v>593</v>
      </c>
    </row>
    <row r="469" spans="1:6">
      <c r="A469" s="66"/>
      <c r="B469" s="56"/>
      <c r="C469" s="41" t="s">
        <v>1055</v>
      </c>
      <c r="D469" s="41"/>
      <c r="E469" s="41"/>
      <c r="F469" s="11" t="s">
        <v>593</v>
      </c>
    </row>
    <row r="470" spans="1:6">
      <c r="A470" s="66"/>
      <c r="B470" s="56"/>
      <c r="C470" s="41" t="s">
        <v>1056</v>
      </c>
      <c r="D470" s="41"/>
      <c r="E470" s="41"/>
      <c r="F470" s="11" t="s">
        <v>593</v>
      </c>
    </row>
    <row r="471" spans="1:6">
      <c r="A471" s="66"/>
      <c r="B471" s="56"/>
      <c r="C471" s="41" t="s">
        <v>1057</v>
      </c>
      <c r="D471" s="41"/>
      <c r="E471" s="41"/>
      <c r="F471" s="11" t="s">
        <v>593</v>
      </c>
    </row>
    <row r="472" spans="1:6">
      <c r="A472" s="66"/>
      <c r="B472" s="56"/>
      <c r="C472" s="41" t="s">
        <v>1058</v>
      </c>
      <c r="D472" s="41"/>
      <c r="E472" s="41"/>
      <c r="F472" s="11" t="s">
        <v>593</v>
      </c>
    </row>
    <row r="473" spans="1:6">
      <c r="A473" s="66"/>
      <c r="B473" s="56"/>
      <c r="C473" s="41" t="s">
        <v>1059</v>
      </c>
      <c r="D473" s="41"/>
      <c r="E473" s="41"/>
      <c r="F473" s="11" t="s">
        <v>593</v>
      </c>
    </row>
    <row r="474" spans="1:6">
      <c r="A474" s="66"/>
      <c r="B474" s="56"/>
      <c r="C474" s="41" t="s">
        <v>1060</v>
      </c>
      <c r="D474" s="41"/>
      <c r="E474" s="41"/>
      <c r="F474" s="11" t="s">
        <v>593</v>
      </c>
    </row>
    <row r="475" spans="1:6">
      <c r="A475" s="66"/>
      <c r="B475" s="56"/>
      <c r="C475" s="41" t="s">
        <v>1061</v>
      </c>
      <c r="D475" s="41"/>
      <c r="E475" s="41"/>
      <c r="F475" s="11" t="s">
        <v>593</v>
      </c>
    </row>
    <row r="476" spans="1:6">
      <c r="A476" s="66"/>
      <c r="B476" s="56"/>
      <c r="C476" s="41" t="s">
        <v>1062</v>
      </c>
      <c r="D476" s="41"/>
      <c r="E476" s="41"/>
      <c r="F476" s="11" t="s">
        <v>593</v>
      </c>
    </row>
    <row r="477" spans="1:6">
      <c r="A477" s="66"/>
      <c r="B477" s="56"/>
      <c r="C477" s="41" t="s">
        <v>1063</v>
      </c>
      <c r="D477" s="41"/>
      <c r="E477" s="41"/>
      <c r="F477" s="11" t="s">
        <v>593</v>
      </c>
    </row>
    <row r="478" spans="1:6">
      <c r="A478" s="66"/>
      <c r="B478" s="56"/>
      <c r="C478" s="41" t="s">
        <v>1064</v>
      </c>
      <c r="D478" s="41"/>
      <c r="E478" s="41"/>
      <c r="F478" s="11" t="s">
        <v>593</v>
      </c>
    </row>
    <row r="479" spans="1:6">
      <c r="A479" s="66"/>
      <c r="B479" s="56"/>
      <c r="C479" s="41" t="s">
        <v>1065</v>
      </c>
      <c r="D479" s="41"/>
      <c r="E479" s="41"/>
      <c r="F479" s="11" t="s">
        <v>593</v>
      </c>
    </row>
    <row r="480" spans="1:6">
      <c r="A480" s="66"/>
      <c r="B480" s="56"/>
      <c r="C480" s="41" t="s">
        <v>1066</v>
      </c>
      <c r="D480" s="41"/>
      <c r="E480" s="41"/>
      <c r="F480" s="11" t="s">
        <v>593</v>
      </c>
    </row>
    <row r="481" spans="1:6">
      <c r="A481" s="66"/>
      <c r="B481" s="56"/>
      <c r="C481" s="41" t="s">
        <v>1067</v>
      </c>
      <c r="D481" s="41"/>
      <c r="E481" s="41"/>
      <c r="F481" s="11" t="s">
        <v>593</v>
      </c>
    </row>
    <row r="482" spans="1:6">
      <c r="A482" s="66"/>
      <c r="B482" s="56"/>
      <c r="C482" s="41" t="s">
        <v>1068</v>
      </c>
      <c r="D482" s="41"/>
      <c r="E482" s="41"/>
      <c r="F482" s="11" t="s">
        <v>593</v>
      </c>
    </row>
    <row r="483" spans="1:6">
      <c r="A483" s="66"/>
      <c r="B483" s="56"/>
      <c r="C483" s="41" t="s">
        <v>1069</v>
      </c>
      <c r="D483" s="41"/>
      <c r="E483" s="41"/>
      <c r="F483" s="11" t="s">
        <v>593</v>
      </c>
    </row>
    <row r="484" spans="1:6">
      <c r="A484" s="66"/>
      <c r="B484" s="56"/>
      <c r="C484" s="41" t="s">
        <v>1070</v>
      </c>
      <c r="D484" s="41"/>
      <c r="E484" s="41"/>
      <c r="F484" s="11" t="s">
        <v>593</v>
      </c>
    </row>
    <row r="485" spans="1:6">
      <c r="A485" s="66"/>
      <c r="B485" s="56"/>
      <c r="C485" s="41" t="s">
        <v>1071</v>
      </c>
      <c r="D485" s="41"/>
      <c r="E485" s="41"/>
      <c r="F485" s="11" t="s">
        <v>593</v>
      </c>
    </row>
    <row r="486" spans="1:6">
      <c r="A486" s="66"/>
      <c r="B486" s="56"/>
      <c r="C486" s="41" t="s">
        <v>1072</v>
      </c>
      <c r="D486" s="41"/>
      <c r="E486" s="41"/>
      <c r="F486" s="11" t="s">
        <v>593</v>
      </c>
    </row>
    <row r="487" spans="1:6">
      <c r="A487" s="66"/>
      <c r="B487" s="56"/>
      <c r="C487" s="41" t="s">
        <v>101</v>
      </c>
      <c r="D487" s="41"/>
      <c r="E487" s="41"/>
      <c r="F487" s="11"/>
    </row>
    <row r="488" spans="1:6">
      <c r="A488" s="66"/>
      <c r="B488" s="56"/>
      <c r="C488" s="41" t="s">
        <v>1073</v>
      </c>
      <c r="D488" s="41"/>
      <c r="E488" s="41"/>
      <c r="F488" s="11"/>
    </row>
    <row r="489" spans="1:6">
      <c r="A489" s="66"/>
      <c r="B489" s="56"/>
      <c r="C489" s="41" t="s">
        <v>1074</v>
      </c>
      <c r="D489" s="41"/>
      <c r="E489" s="41"/>
      <c r="F489" s="11"/>
    </row>
    <row r="490" spans="1:6">
      <c r="A490" s="66"/>
      <c r="B490" s="56"/>
      <c r="C490" s="41" t="s">
        <v>1075</v>
      </c>
      <c r="D490" s="41"/>
      <c r="E490" s="41"/>
      <c r="F490" s="11"/>
    </row>
    <row r="491" spans="1:6">
      <c r="A491" s="66"/>
      <c r="B491" s="56"/>
      <c r="C491" s="41" t="s">
        <v>1076</v>
      </c>
      <c r="D491" s="41"/>
      <c r="E491" s="41"/>
      <c r="F491" s="11"/>
    </row>
    <row r="492" spans="1:6">
      <c r="A492" s="66"/>
      <c r="B492" s="56"/>
      <c r="C492" s="41" t="s">
        <v>1077</v>
      </c>
      <c r="D492" s="41"/>
      <c r="E492" s="41"/>
      <c r="F492" s="11"/>
    </row>
    <row r="493" spans="1:6">
      <c r="A493" s="66"/>
      <c r="B493" s="56"/>
      <c r="C493" s="41" t="s">
        <v>1078</v>
      </c>
      <c r="D493" s="41"/>
      <c r="E493" s="41"/>
      <c r="F493" s="11"/>
    </row>
    <row r="494" spans="1:6">
      <c r="A494" s="66"/>
      <c r="B494" s="56"/>
      <c r="C494" s="41" t="s">
        <v>1079</v>
      </c>
      <c r="D494" s="41"/>
      <c r="E494" s="41"/>
      <c r="F494" s="11"/>
    </row>
    <row r="495" spans="1:6">
      <c r="A495" s="66"/>
      <c r="B495" s="56"/>
      <c r="C495" s="41" t="s">
        <v>1080</v>
      </c>
      <c r="D495" s="41"/>
      <c r="E495" s="41"/>
      <c r="F495" s="11"/>
    </row>
    <row r="496" spans="1:6">
      <c r="A496" s="67"/>
      <c r="B496" s="57"/>
      <c r="C496" s="41" t="s">
        <v>239</v>
      </c>
      <c r="D496" s="41"/>
      <c r="E496" s="41"/>
      <c r="F496" s="11"/>
    </row>
    <row r="497" spans="1:5" s="11" customFormat="1">
      <c r="A497" s="103"/>
      <c r="B497" s="108" t="s">
        <v>1081</v>
      </c>
      <c r="C497" s="39" t="s">
        <v>789</v>
      </c>
      <c r="D497" s="39" t="s">
        <v>446</v>
      </c>
      <c r="E497" s="39"/>
    </row>
    <row r="498" spans="1:5" s="11" customFormat="1">
      <c r="A498" s="48"/>
      <c r="B498" s="108"/>
      <c r="C498" s="39" t="s">
        <v>1082</v>
      </c>
      <c r="D498" s="39"/>
      <c r="E498" s="39"/>
    </row>
    <row r="499" spans="1:5" s="11" customFormat="1">
      <c r="A499" s="48"/>
      <c r="B499" s="108"/>
      <c r="C499" s="39" t="s">
        <v>1083</v>
      </c>
      <c r="D499" s="39"/>
      <c r="E499" s="39"/>
    </row>
    <row r="500" spans="1:5" s="11" customFormat="1">
      <c r="A500" s="48"/>
      <c r="B500" s="108"/>
      <c r="C500" s="39" t="s">
        <v>1084</v>
      </c>
      <c r="D500" s="39"/>
      <c r="E500" s="39"/>
    </row>
    <row r="501" spans="1:5" s="11" customFormat="1">
      <c r="A501" s="48"/>
      <c r="B501" s="108"/>
      <c r="C501" s="39" t="s">
        <v>1085</v>
      </c>
      <c r="D501" s="39"/>
      <c r="E501" s="39"/>
    </row>
    <row r="502" spans="1:5" s="11" customFormat="1">
      <c r="A502" s="48"/>
      <c r="B502" s="108"/>
      <c r="C502" s="39" t="s">
        <v>1086</v>
      </c>
      <c r="D502" s="39"/>
      <c r="E502" s="39"/>
    </row>
    <row r="503" spans="1:5" s="11" customFormat="1">
      <c r="A503" s="48"/>
      <c r="B503" s="108"/>
      <c r="C503" s="39" t="s">
        <v>1087</v>
      </c>
      <c r="D503" s="39"/>
      <c r="E503" s="39"/>
    </row>
    <row r="504" spans="1:5" s="11" customFormat="1">
      <c r="A504" s="48"/>
      <c r="B504" s="108"/>
      <c r="C504" s="39" t="s">
        <v>465</v>
      </c>
      <c r="D504" s="39"/>
      <c r="E504" s="39"/>
    </row>
    <row r="505" spans="1:5" s="11" customFormat="1">
      <c r="A505" s="48"/>
      <c r="B505" s="108"/>
      <c r="C505" s="39" t="s">
        <v>71</v>
      </c>
      <c r="D505" s="39"/>
      <c r="E505" s="39"/>
    </row>
    <row r="506" spans="1:5" s="11" customFormat="1">
      <c r="A506" s="48"/>
      <c r="B506" s="108"/>
      <c r="C506" s="39" t="s">
        <v>1088</v>
      </c>
      <c r="D506" s="39"/>
      <c r="E506" s="39"/>
    </row>
    <row r="507" spans="1:5" s="11" customFormat="1">
      <c r="A507" s="48"/>
      <c r="B507" s="108"/>
      <c r="C507" s="39" t="s">
        <v>1089</v>
      </c>
      <c r="D507" s="39"/>
      <c r="E507" s="39"/>
    </row>
    <row r="508" spans="1:5" s="11" customFormat="1">
      <c r="A508" s="48"/>
      <c r="B508" s="108"/>
      <c r="C508" s="39" t="s">
        <v>1090</v>
      </c>
      <c r="D508" s="39"/>
      <c r="E508" s="39"/>
    </row>
    <row r="509" spans="1:5" s="11" customFormat="1">
      <c r="A509" s="48"/>
      <c r="B509" s="108"/>
      <c r="C509" s="39" t="s">
        <v>1091</v>
      </c>
      <c r="D509" s="39"/>
      <c r="E509" s="39"/>
    </row>
    <row r="510" spans="1:5" s="11" customFormat="1">
      <c r="A510" s="48"/>
      <c r="B510" s="108"/>
      <c r="C510" s="39" t="s">
        <v>827</v>
      </c>
      <c r="D510" s="39"/>
      <c r="E510" s="39"/>
    </row>
    <row r="511" spans="1:5" s="11" customFormat="1">
      <c r="A511" s="48"/>
      <c r="B511" s="108"/>
      <c r="C511" s="39" t="s">
        <v>101</v>
      </c>
      <c r="D511" s="39"/>
      <c r="E511" s="39"/>
    </row>
    <row r="512" spans="1:5" s="11" customFormat="1">
      <c r="A512" s="66"/>
      <c r="B512" s="52" t="s">
        <v>493</v>
      </c>
      <c r="C512" s="41" t="s">
        <v>109</v>
      </c>
      <c r="D512" s="41" t="s">
        <v>696</v>
      </c>
      <c r="E512" s="41"/>
    </row>
    <row r="513" spans="1:5" s="11" customFormat="1">
      <c r="A513" s="67"/>
      <c r="B513" s="54"/>
      <c r="C513" s="41" t="s">
        <v>51</v>
      </c>
      <c r="D513" s="41"/>
      <c r="E513" s="41"/>
    </row>
    <row r="514" spans="1:5" s="11" customFormat="1">
      <c r="A514" s="48"/>
      <c r="B514" s="108" t="s">
        <v>83</v>
      </c>
      <c r="C514" s="39" t="s">
        <v>1092</v>
      </c>
      <c r="D514" s="108" t="s">
        <v>83</v>
      </c>
      <c r="E514" s="39"/>
    </row>
    <row r="515" spans="1:5" s="11" customFormat="1">
      <c r="A515" s="48"/>
      <c r="B515" s="108"/>
      <c r="C515" s="39" t="s">
        <v>119</v>
      </c>
      <c r="D515" s="39"/>
      <c r="E515" s="39"/>
    </row>
    <row r="516" spans="1:5" s="11" customFormat="1">
      <c r="A516" s="48"/>
      <c r="B516" s="108"/>
      <c r="C516" s="39" t="s">
        <v>1093</v>
      </c>
      <c r="D516" s="39"/>
      <c r="E516" s="39"/>
    </row>
    <row r="517" spans="1:5" s="11" customFormat="1">
      <c r="A517" s="48"/>
      <c r="B517" s="108"/>
      <c r="C517" s="39" t="s">
        <v>519</v>
      </c>
      <c r="D517" s="39"/>
      <c r="E517" s="39"/>
    </row>
    <row r="518" spans="1:5" s="11" customFormat="1">
      <c r="A518" s="106"/>
      <c r="B518" s="52" t="s">
        <v>499</v>
      </c>
      <c r="C518" s="41" t="s">
        <v>1094</v>
      </c>
      <c r="D518" s="52" t="s">
        <v>499</v>
      </c>
      <c r="E518" s="41"/>
    </row>
    <row r="519" spans="1:5" s="11" customFormat="1">
      <c r="A519" s="64"/>
      <c r="B519" s="53"/>
      <c r="C519" s="41" t="s">
        <v>1095</v>
      </c>
      <c r="D519" s="41"/>
      <c r="E519" s="41"/>
    </row>
    <row r="520" spans="1:5" s="11" customFormat="1">
      <c r="A520" s="64"/>
      <c r="B520" s="53"/>
      <c r="C520" s="41" t="s">
        <v>1096</v>
      </c>
      <c r="D520" s="41"/>
      <c r="E520" s="41"/>
    </row>
    <row r="521" spans="1:5" s="11" customFormat="1">
      <c r="A521" s="64"/>
      <c r="B521" s="53"/>
      <c r="C521" s="41" t="s">
        <v>1097</v>
      </c>
      <c r="D521" s="41"/>
      <c r="E521" s="41"/>
    </row>
    <row r="522" spans="1:5" s="11" customFormat="1">
      <c r="A522" s="64"/>
      <c r="B522" s="53"/>
      <c r="C522" s="41" t="s">
        <v>522</v>
      </c>
      <c r="D522" s="41"/>
      <c r="E522" s="41"/>
    </row>
    <row r="523" spans="1:5" s="11" customFormat="1">
      <c r="A523" s="64"/>
      <c r="B523" s="53"/>
      <c r="C523" s="41" t="s">
        <v>1098</v>
      </c>
      <c r="D523" s="41"/>
      <c r="E523" s="41"/>
    </row>
    <row r="524" spans="1:5" s="11" customFormat="1">
      <c r="A524" s="64"/>
      <c r="B524" s="53"/>
      <c r="C524" s="41" t="s">
        <v>1099</v>
      </c>
      <c r="D524" s="41"/>
      <c r="E524" s="41"/>
    </row>
    <row r="525" spans="1:5" s="11" customFormat="1">
      <c r="A525" s="64"/>
      <c r="B525" s="53"/>
      <c r="C525" s="41" t="s">
        <v>1100</v>
      </c>
      <c r="D525" s="41"/>
      <c r="E525" s="41"/>
    </row>
    <row r="526" spans="1:5" s="11" customFormat="1">
      <c r="A526" s="64"/>
      <c r="B526" s="53"/>
      <c r="C526" s="41" t="s">
        <v>176</v>
      </c>
      <c r="D526" s="41"/>
      <c r="E526" s="41"/>
    </row>
    <row r="527" spans="1:5" s="11" customFormat="1">
      <c r="A527" s="64"/>
      <c r="B527" s="53"/>
      <c r="C527" s="41" t="s">
        <v>1088</v>
      </c>
      <c r="D527" s="41"/>
      <c r="E527" s="41"/>
    </row>
    <row r="528" spans="1:5" s="11" customFormat="1">
      <c r="A528" s="7"/>
      <c r="B528" s="53"/>
      <c r="C528" s="41" t="s">
        <v>1101</v>
      </c>
      <c r="D528" s="41"/>
      <c r="E528" s="41"/>
    </row>
    <row r="529" spans="1:5" s="11" customFormat="1" ht="15">
      <c r="A529" s="64"/>
      <c r="B529" s="53"/>
      <c r="C529" s="41" t="s">
        <v>1102</v>
      </c>
      <c r="D529" s="41"/>
      <c r="E529" s="41" t="s">
        <v>1103</v>
      </c>
    </row>
    <row r="530" spans="1:5" s="11" customFormat="1" ht="15">
      <c r="A530" s="64"/>
      <c r="B530" s="53"/>
      <c r="C530" s="41" t="s">
        <v>1104</v>
      </c>
      <c r="D530" s="41"/>
      <c r="E530" s="41" t="s">
        <v>1103</v>
      </c>
    </row>
    <row r="531" spans="1:5" s="11" customFormat="1" ht="15">
      <c r="A531" s="64"/>
      <c r="B531" s="53"/>
      <c r="C531" s="41" t="s">
        <v>1105</v>
      </c>
      <c r="D531" s="41"/>
      <c r="E531" s="41" t="s">
        <v>1103</v>
      </c>
    </row>
    <row r="532" spans="1:5" s="11" customFormat="1">
      <c r="A532" s="64"/>
      <c r="B532" s="53"/>
      <c r="C532" s="41" t="s">
        <v>1106</v>
      </c>
      <c r="D532" s="41"/>
      <c r="E532" s="41"/>
    </row>
    <row r="533" spans="1:5" s="11" customFormat="1">
      <c r="A533" s="64"/>
      <c r="B533" s="53"/>
      <c r="C533" s="41" t="s">
        <v>1107</v>
      </c>
      <c r="D533" s="41"/>
      <c r="E533" s="41"/>
    </row>
    <row r="534" spans="1:5" s="11" customFormat="1">
      <c r="A534" s="64"/>
      <c r="B534" s="53"/>
      <c r="C534" s="41" t="s">
        <v>211</v>
      </c>
      <c r="D534" s="41"/>
      <c r="E534" s="41"/>
    </row>
    <row r="535" spans="1:5" s="11" customFormat="1">
      <c r="A535" s="64"/>
      <c r="B535" s="53"/>
      <c r="C535" s="41" t="s">
        <v>1108</v>
      </c>
      <c r="D535" s="41"/>
      <c r="E535" s="41"/>
    </row>
    <row r="536" spans="1:5" s="11" customFormat="1">
      <c r="A536" s="64"/>
      <c r="B536" s="53"/>
      <c r="C536" s="41" t="s">
        <v>1109</v>
      </c>
      <c r="D536" s="41"/>
      <c r="E536" s="41"/>
    </row>
    <row r="537" spans="1:5" s="11" customFormat="1">
      <c r="A537" s="64"/>
      <c r="B537" s="53"/>
      <c r="C537" s="41" t="s">
        <v>1110</v>
      </c>
      <c r="D537" s="41"/>
      <c r="E537" s="41"/>
    </row>
    <row r="538" spans="1:5" s="11" customFormat="1">
      <c r="A538" s="64"/>
      <c r="B538" s="53"/>
      <c r="C538" s="41" t="s">
        <v>1111</v>
      </c>
      <c r="D538" s="41"/>
      <c r="E538" s="41"/>
    </row>
    <row r="539" spans="1:5" s="11" customFormat="1">
      <c r="A539" s="64"/>
      <c r="B539" s="53"/>
      <c r="C539" s="41" t="s">
        <v>1112</v>
      </c>
      <c r="D539" s="41"/>
      <c r="E539" s="41"/>
    </row>
    <row r="540" spans="1:5" s="11" customFormat="1">
      <c r="A540" s="64"/>
      <c r="B540" s="53"/>
      <c r="C540" s="41" t="s">
        <v>827</v>
      </c>
      <c r="D540" s="41"/>
      <c r="E540" s="41"/>
    </row>
    <row r="541" spans="1:5" s="11" customFormat="1">
      <c r="A541" s="64"/>
      <c r="B541" s="53"/>
      <c r="C541" s="41" t="s">
        <v>101</v>
      </c>
      <c r="D541" s="42"/>
      <c r="E541" s="42"/>
    </row>
    <row r="542" spans="1:5" s="11" customFormat="1">
      <c r="A542" s="70"/>
      <c r="B542" s="43" t="s">
        <v>503</v>
      </c>
      <c r="C542" s="39" t="s">
        <v>109</v>
      </c>
      <c r="D542" s="39" t="s">
        <v>696</v>
      </c>
      <c r="E542" s="39"/>
    </row>
    <row r="543" spans="1:5" s="11" customFormat="1">
      <c r="A543" s="71"/>
      <c r="B543" s="107"/>
      <c r="C543" s="39" t="s">
        <v>51</v>
      </c>
      <c r="D543" s="39"/>
      <c r="E543" s="39"/>
    </row>
    <row r="544" spans="1:5" s="11" customFormat="1">
      <c r="A544" s="64"/>
      <c r="B544" s="52" t="s">
        <v>504</v>
      </c>
      <c r="C544" s="41" t="s">
        <v>1113</v>
      </c>
      <c r="D544" s="52" t="s">
        <v>504</v>
      </c>
      <c r="E544" s="41"/>
    </row>
    <row r="545" spans="1:5" s="11" customFormat="1">
      <c r="A545" s="64"/>
      <c r="B545" s="53"/>
      <c r="C545" s="41" t="s">
        <v>1114</v>
      </c>
      <c r="D545" s="41"/>
      <c r="E545" s="41"/>
    </row>
    <row r="546" spans="1:5" s="11" customFormat="1">
      <c r="A546" s="64"/>
      <c r="B546" s="53"/>
      <c r="C546" s="41" t="s">
        <v>1115</v>
      </c>
      <c r="D546" s="41"/>
      <c r="E546" s="41"/>
    </row>
    <row r="547" spans="1:5" s="11" customFormat="1">
      <c r="A547" s="64"/>
      <c r="B547" s="53"/>
      <c r="C547" s="41" t="s">
        <v>523</v>
      </c>
      <c r="D547" s="41"/>
      <c r="E547" s="41"/>
    </row>
    <row r="548" spans="1:5" s="11" customFormat="1">
      <c r="A548" s="64"/>
      <c r="B548" s="53"/>
      <c r="C548" s="41" t="s">
        <v>1116</v>
      </c>
      <c r="D548" s="41"/>
      <c r="E548" s="41"/>
    </row>
    <row r="549" spans="1:5" s="11" customFormat="1">
      <c r="A549" s="70"/>
      <c r="B549" s="43" t="s">
        <v>506</v>
      </c>
      <c r="C549" s="39" t="s">
        <v>109</v>
      </c>
      <c r="D549" s="39" t="s">
        <v>696</v>
      </c>
      <c r="E549" s="39"/>
    </row>
    <row r="550" spans="1:5" s="11" customFormat="1">
      <c r="A550" s="71"/>
      <c r="B550" s="107"/>
      <c r="C550" s="39" t="s">
        <v>51</v>
      </c>
      <c r="D550" s="39"/>
      <c r="E550" s="39"/>
    </row>
    <row r="551" spans="1:5" s="11" customFormat="1">
      <c r="A551" s="49"/>
      <c r="B551" s="52" t="s">
        <v>492</v>
      </c>
      <c r="C551" s="41" t="s">
        <v>1117</v>
      </c>
      <c r="D551" s="52" t="s">
        <v>1118</v>
      </c>
      <c r="E551" s="41"/>
    </row>
    <row r="552" spans="1:5" s="11" customFormat="1">
      <c r="A552" s="50"/>
      <c r="B552" s="50"/>
      <c r="C552" s="130" t="s">
        <v>1119</v>
      </c>
      <c r="D552" s="41"/>
      <c r="E552" s="41"/>
    </row>
    <row r="553" spans="1:5" s="11" customFormat="1">
      <c r="A553" s="50"/>
      <c r="B553" s="50"/>
      <c r="C553" s="41" t="s">
        <v>1120</v>
      </c>
      <c r="D553" s="41"/>
      <c r="E553" s="41"/>
    </row>
    <row r="554" spans="1:5" s="11" customFormat="1">
      <c r="A554" s="50"/>
      <c r="B554" s="50"/>
      <c r="C554" s="41" t="s">
        <v>1121</v>
      </c>
      <c r="D554" s="41"/>
      <c r="E554" s="41"/>
    </row>
    <row r="555" spans="1:5" s="11" customFormat="1">
      <c r="A555" s="50"/>
      <c r="B555" s="50"/>
      <c r="C555" s="41" t="s">
        <v>1122</v>
      </c>
      <c r="D555" s="41"/>
      <c r="E555" s="41"/>
    </row>
    <row r="556" spans="1:5" s="11" customFormat="1">
      <c r="A556" s="50"/>
      <c r="B556" s="50"/>
      <c r="C556" s="41" t="s">
        <v>1123</v>
      </c>
      <c r="D556" s="41"/>
      <c r="E556" s="41"/>
    </row>
    <row r="557" spans="1:5" s="11" customFormat="1">
      <c r="A557" s="50"/>
      <c r="B557" s="50"/>
      <c r="C557" s="41" t="s">
        <v>1124</v>
      </c>
      <c r="D557" s="41"/>
      <c r="E557" s="41"/>
    </row>
    <row r="558" spans="1:5" s="11" customFormat="1">
      <c r="A558" s="50"/>
      <c r="B558" s="50"/>
      <c r="C558" s="41" t="s">
        <v>1125</v>
      </c>
      <c r="D558" s="41"/>
      <c r="E558" s="41"/>
    </row>
    <row r="559" spans="1:5" s="11" customFormat="1">
      <c r="A559" s="50"/>
      <c r="B559" s="50"/>
      <c r="C559" s="41" t="s">
        <v>1126</v>
      </c>
      <c r="D559" s="41"/>
      <c r="E559" s="41"/>
    </row>
    <row r="560" spans="1:5" s="11" customFormat="1">
      <c r="A560" s="50"/>
      <c r="B560" s="50"/>
      <c r="C560" s="41" t="s">
        <v>1127</v>
      </c>
      <c r="D560" s="41"/>
      <c r="E560" s="41"/>
    </row>
    <row r="561" spans="1:5" s="11" customFormat="1">
      <c r="A561" s="50"/>
      <c r="B561" s="50"/>
      <c r="C561" s="41" t="s">
        <v>1128</v>
      </c>
      <c r="D561" s="41"/>
      <c r="E561" s="41"/>
    </row>
    <row r="562" spans="1:5" s="11" customFormat="1">
      <c r="A562" s="50"/>
      <c r="B562" s="50"/>
      <c r="C562" s="41" t="s">
        <v>1129</v>
      </c>
      <c r="D562" s="41"/>
      <c r="E562" s="41"/>
    </row>
    <row r="563" spans="1:5" s="11" customFormat="1">
      <c r="A563" s="50"/>
      <c r="B563" s="50"/>
      <c r="C563" s="41" t="s">
        <v>1130</v>
      </c>
      <c r="D563" s="41"/>
      <c r="E563" s="41"/>
    </row>
    <row r="564" spans="1:5" s="11" customFormat="1">
      <c r="A564" s="50"/>
      <c r="B564" s="50"/>
      <c r="C564" s="41" t="s">
        <v>1131</v>
      </c>
      <c r="D564" s="41"/>
      <c r="E564" s="41"/>
    </row>
    <row r="565" spans="1:5" s="11" customFormat="1">
      <c r="A565" s="50"/>
      <c r="B565" s="50"/>
      <c r="C565" s="41" t="s">
        <v>1132</v>
      </c>
      <c r="D565" s="41"/>
      <c r="E565" s="41"/>
    </row>
    <row r="566" spans="1:5" s="11" customFormat="1">
      <c r="A566" s="50"/>
      <c r="B566" s="50"/>
      <c r="C566" s="41" t="s">
        <v>1133</v>
      </c>
      <c r="D566" s="41"/>
      <c r="E566" s="41"/>
    </row>
    <row r="567" spans="1:5" s="11" customFormat="1">
      <c r="A567" s="50"/>
      <c r="B567" s="50"/>
      <c r="C567" s="41" t="s">
        <v>1134</v>
      </c>
      <c r="D567" s="41"/>
      <c r="E567" s="41"/>
    </row>
    <row r="568" spans="1:5" s="11" customFormat="1">
      <c r="A568" s="50"/>
      <c r="B568" s="50"/>
      <c r="C568" s="41" t="s">
        <v>1135</v>
      </c>
      <c r="D568" s="41"/>
      <c r="E568" s="41"/>
    </row>
    <row r="569" spans="1:5" s="11" customFormat="1">
      <c r="A569" s="50"/>
      <c r="B569" s="50"/>
      <c r="C569" s="41" t="s">
        <v>1136</v>
      </c>
      <c r="D569" s="41"/>
      <c r="E569" s="41"/>
    </row>
    <row r="570" spans="1:5" s="11" customFormat="1">
      <c r="A570" s="50"/>
      <c r="B570" s="50"/>
      <c r="C570" s="41" t="s">
        <v>1137</v>
      </c>
      <c r="D570" s="41"/>
      <c r="E570" s="41"/>
    </row>
    <row r="571" spans="1:5" s="11" customFormat="1">
      <c r="A571" s="50"/>
      <c r="B571" s="50"/>
      <c r="C571" s="41" t="s">
        <v>1138</v>
      </c>
      <c r="D571" s="41"/>
      <c r="E571" s="41"/>
    </row>
    <row r="572" spans="1:5" s="11" customFormat="1">
      <c r="A572" s="50"/>
      <c r="B572" s="50"/>
      <c r="C572" s="41" t="s">
        <v>1139</v>
      </c>
      <c r="D572" s="41"/>
      <c r="E572" s="41"/>
    </row>
    <row r="573" spans="1:5" s="11" customFormat="1">
      <c r="A573" s="50"/>
      <c r="B573" s="50"/>
      <c r="C573" s="41" t="s">
        <v>1140</v>
      </c>
      <c r="D573" s="41"/>
      <c r="E573" s="41"/>
    </row>
    <row r="574" spans="1:5" s="11" customFormat="1">
      <c r="A574" s="50"/>
      <c r="B574" s="50"/>
      <c r="C574" s="41" t="s">
        <v>1141</v>
      </c>
      <c r="D574" s="41"/>
      <c r="E574" s="41"/>
    </row>
    <row r="575" spans="1:5" s="11" customFormat="1">
      <c r="A575" s="50"/>
      <c r="B575" s="50"/>
      <c r="C575" s="41" t="s">
        <v>1142</v>
      </c>
      <c r="D575" s="41"/>
      <c r="E575" s="41"/>
    </row>
    <row r="576" spans="1:5" s="11" customFormat="1">
      <c r="A576" s="50"/>
      <c r="B576" s="50"/>
      <c r="C576" s="41" t="s">
        <v>1143</v>
      </c>
      <c r="D576" s="41"/>
      <c r="E576" s="41"/>
    </row>
    <row r="577" spans="1:6">
      <c r="A577" s="50"/>
      <c r="B577" s="50"/>
      <c r="C577" s="41" t="s">
        <v>1144</v>
      </c>
      <c r="D577" s="41"/>
      <c r="E577" s="41"/>
      <c r="F577" s="11"/>
    </row>
    <row r="578" spans="1:6">
      <c r="A578" s="50"/>
      <c r="B578" s="50"/>
      <c r="C578" s="41" t="s">
        <v>1145</v>
      </c>
      <c r="D578" s="41"/>
      <c r="E578" s="41"/>
      <c r="F578" s="11" t="s">
        <v>593</v>
      </c>
    </row>
    <row r="579" spans="1:6">
      <c r="A579" s="50"/>
      <c r="B579" s="50"/>
      <c r="C579" s="41" t="s">
        <v>1146</v>
      </c>
      <c r="D579" s="41"/>
      <c r="E579" s="41"/>
      <c r="F579" s="11" t="s">
        <v>593</v>
      </c>
    </row>
    <row r="580" spans="1:6">
      <c r="A580" s="50"/>
      <c r="B580" s="50"/>
      <c r="C580" s="41" t="s">
        <v>1147</v>
      </c>
      <c r="D580" s="41"/>
      <c r="E580" s="41"/>
      <c r="F580" s="11"/>
    </row>
    <row r="581" spans="1:6">
      <c r="A581" s="50"/>
      <c r="B581" s="50"/>
      <c r="C581" s="41" t="s">
        <v>1148</v>
      </c>
      <c r="D581" s="41"/>
      <c r="E581" s="41"/>
      <c r="F581" s="11"/>
    </row>
    <row r="582" spans="1:6">
      <c r="A582" s="50"/>
      <c r="B582" s="50"/>
      <c r="C582" s="41" t="s">
        <v>1149</v>
      </c>
      <c r="D582" s="41"/>
      <c r="E582" s="41"/>
      <c r="F582" s="11"/>
    </row>
    <row r="583" spans="1:6">
      <c r="A583" s="50"/>
      <c r="B583" s="50"/>
      <c r="C583" s="41" t="s">
        <v>1150</v>
      </c>
      <c r="D583" s="41"/>
      <c r="E583" s="41"/>
      <c r="F583" s="11"/>
    </row>
    <row r="584" spans="1:6">
      <c r="A584" s="50"/>
      <c r="B584" s="50"/>
      <c r="C584" s="41" t="s">
        <v>1151</v>
      </c>
      <c r="D584" s="41"/>
      <c r="E584" s="41"/>
      <c r="F584" s="11"/>
    </row>
    <row r="585" spans="1:6">
      <c r="A585" s="50"/>
      <c r="B585" s="50"/>
      <c r="C585" s="41" t="s">
        <v>1152</v>
      </c>
      <c r="D585" s="41"/>
      <c r="E585" s="41"/>
      <c r="F585" s="11"/>
    </row>
    <row r="586" spans="1:6">
      <c r="A586" s="50"/>
      <c r="B586" s="50"/>
      <c r="C586" s="41" t="s">
        <v>1153</v>
      </c>
      <c r="D586" s="41"/>
      <c r="E586" s="41"/>
      <c r="F586" s="11"/>
    </row>
    <row r="587" spans="1:6">
      <c r="A587" s="50"/>
      <c r="B587" s="50"/>
      <c r="C587" s="41" t="s">
        <v>1154</v>
      </c>
      <c r="D587" s="41"/>
      <c r="E587" s="41"/>
      <c r="F587" s="11"/>
    </row>
    <row r="588" spans="1:6">
      <c r="A588" s="50"/>
      <c r="B588" s="50"/>
      <c r="C588" s="41" t="s">
        <v>1155</v>
      </c>
      <c r="D588" s="41"/>
      <c r="E588" s="41"/>
      <c r="F588" s="11"/>
    </row>
    <row r="589" spans="1:6">
      <c r="A589" s="51"/>
      <c r="B589" s="51"/>
      <c r="C589" s="41" t="s">
        <v>1156</v>
      </c>
      <c r="D589" s="41"/>
      <c r="E589" s="41"/>
      <c r="F589" s="11"/>
    </row>
    <row r="590" spans="1:6">
      <c r="A590" s="48"/>
      <c r="B590" s="108" t="s">
        <v>497</v>
      </c>
      <c r="C590" s="39" t="s">
        <v>518</v>
      </c>
      <c r="D590" s="108" t="s">
        <v>497</v>
      </c>
      <c r="E590" s="39"/>
      <c r="F590" s="11"/>
    </row>
    <row r="591" spans="1:6">
      <c r="A591" s="48"/>
      <c r="B591" s="108"/>
      <c r="C591" s="39" t="s">
        <v>1157</v>
      </c>
      <c r="D591" s="39"/>
      <c r="E591" s="39"/>
      <c r="F591" s="11"/>
    </row>
    <row r="592" spans="1:6">
      <c r="A592" s="48"/>
      <c r="B592" s="108"/>
      <c r="C592" s="39" t="s">
        <v>101</v>
      </c>
      <c r="D592" s="39"/>
      <c r="E592" s="39"/>
      <c r="F592" s="11"/>
    </row>
    <row r="593" spans="1:6">
      <c r="A593" s="52"/>
      <c r="B593" s="58" t="s">
        <v>90</v>
      </c>
      <c r="C593" s="41" t="s">
        <v>109</v>
      </c>
      <c r="D593" s="41" t="s">
        <v>696</v>
      </c>
      <c r="E593" s="41"/>
      <c r="F593" s="115"/>
    </row>
    <row r="594" spans="1:6">
      <c r="A594" s="109"/>
      <c r="B594" s="111"/>
      <c r="C594" s="110" t="s">
        <v>51</v>
      </c>
      <c r="D594" s="110"/>
      <c r="E594" s="41"/>
      <c r="F594" s="11"/>
    </row>
    <row r="595" spans="1:6">
      <c r="A595" s="103"/>
      <c r="B595" s="103" t="s">
        <v>230</v>
      </c>
      <c r="C595" s="39" t="s">
        <v>1158</v>
      </c>
      <c r="D595" s="103" t="s">
        <v>230</v>
      </c>
      <c r="E595" s="39"/>
      <c r="F595" s="11"/>
    </row>
    <row r="596" spans="1:6">
      <c r="A596" s="48"/>
      <c r="B596" s="48"/>
      <c r="C596" s="39" t="s">
        <v>1159</v>
      </c>
      <c r="D596" s="39"/>
      <c r="E596" s="39"/>
      <c r="F596" s="11"/>
    </row>
    <row r="597" spans="1:6">
      <c r="A597" s="48"/>
      <c r="B597" s="48"/>
      <c r="C597" s="39" t="s">
        <v>415</v>
      </c>
      <c r="D597" s="39"/>
      <c r="E597" s="39"/>
      <c r="F597" s="11"/>
    </row>
    <row r="598" spans="1:6">
      <c r="A598" s="48"/>
      <c r="B598" s="48"/>
      <c r="C598" s="39" t="s">
        <v>293</v>
      </c>
      <c r="D598" s="39"/>
      <c r="E598" s="39"/>
      <c r="F598" s="11"/>
    </row>
    <row r="599" spans="1:6">
      <c r="A599" s="48"/>
      <c r="B599" s="48"/>
      <c r="C599" s="39" t="s">
        <v>1160</v>
      </c>
      <c r="D599" s="39"/>
      <c r="E599" s="39"/>
      <c r="F599" s="11"/>
    </row>
    <row r="600" spans="1:6">
      <c r="A600" s="48"/>
      <c r="B600" s="48"/>
      <c r="C600" s="39" t="s">
        <v>1161</v>
      </c>
      <c r="D600" s="39"/>
      <c r="E600" s="39"/>
      <c r="F600" s="11"/>
    </row>
    <row r="601" spans="1:6">
      <c r="A601" s="48"/>
      <c r="B601" s="48"/>
      <c r="C601" s="39" t="s">
        <v>1162</v>
      </c>
      <c r="D601" s="39"/>
      <c r="E601" s="39"/>
      <c r="F601" s="11"/>
    </row>
    <row r="602" spans="1:6">
      <c r="A602" s="48"/>
      <c r="B602" s="48"/>
      <c r="C602" s="39" t="s">
        <v>312</v>
      </c>
      <c r="D602" s="39"/>
      <c r="E602" s="39"/>
      <c r="F602" s="11"/>
    </row>
    <row r="603" spans="1:6">
      <c r="A603" s="48"/>
      <c r="B603" s="48"/>
      <c r="C603" s="39" t="s">
        <v>299</v>
      </c>
      <c r="D603" s="39"/>
      <c r="E603" s="39"/>
      <c r="F603" s="11"/>
    </row>
    <row r="604" spans="1:6">
      <c r="A604" s="48"/>
      <c r="B604" s="48"/>
      <c r="C604" s="39" t="s">
        <v>1163</v>
      </c>
      <c r="D604" s="39"/>
      <c r="E604" s="39"/>
      <c r="F604" s="11"/>
    </row>
    <row r="605" spans="1:6">
      <c r="A605" s="48"/>
      <c r="B605" s="48"/>
      <c r="C605" s="39" t="s">
        <v>1164</v>
      </c>
      <c r="D605" s="39"/>
      <c r="E605" s="39"/>
      <c r="F605" s="11"/>
    </row>
    <row r="606" spans="1:6">
      <c r="A606" s="48"/>
      <c r="B606" s="48"/>
      <c r="C606" s="39" t="s">
        <v>271</v>
      </c>
      <c r="D606" s="39"/>
      <c r="E606" s="39"/>
      <c r="F606" s="11"/>
    </row>
    <row r="607" spans="1:6">
      <c r="A607" s="48"/>
      <c r="B607" s="48"/>
      <c r="C607" s="39" t="s">
        <v>280</v>
      </c>
      <c r="D607" s="39"/>
      <c r="E607" s="39"/>
      <c r="F607" s="11"/>
    </row>
    <row r="608" spans="1:6">
      <c r="A608" s="48"/>
      <c r="B608" s="48"/>
      <c r="C608" s="39" t="s">
        <v>372</v>
      </c>
      <c r="D608" s="39"/>
      <c r="E608" s="39"/>
      <c r="F608" s="11"/>
    </row>
    <row r="609" spans="1:5" s="11" customFormat="1">
      <c r="A609" s="48"/>
      <c r="B609" s="48"/>
      <c r="C609" s="39" t="s">
        <v>247</v>
      </c>
      <c r="D609" s="39"/>
      <c r="E609" s="39"/>
    </row>
    <row r="610" spans="1:5" s="11" customFormat="1">
      <c r="A610" s="48"/>
      <c r="B610" s="48"/>
      <c r="C610" s="39" t="s">
        <v>396</v>
      </c>
      <c r="D610" s="39"/>
      <c r="E610" s="39"/>
    </row>
    <row r="611" spans="1:5" s="11" customFormat="1">
      <c r="A611" s="48"/>
      <c r="B611" s="48"/>
      <c r="C611" s="39" t="s">
        <v>1165</v>
      </c>
      <c r="D611" s="39"/>
      <c r="E611" s="39"/>
    </row>
    <row r="612" spans="1:5" s="11" customFormat="1">
      <c r="A612" s="48"/>
      <c r="B612" s="48"/>
      <c r="C612" s="39" t="s">
        <v>256</v>
      </c>
      <c r="D612" s="39"/>
      <c r="E612" s="39"/>
    </row>
    <row r="613" spans="1:5" s="11" customFormat="1">
      <c r="A613" s="48"/>
      <c r="B613" s="48"/>
      <c r="C613" s="39" t="s">
        <v>1166</v>
      </c>
      <c r="D613" s="39"/>
      <c r="E613" s="39"/>
    </row>
    <row r="614" spans="1:5" s="11" customFormat="1">
      <c r="A614" s="48"/>
      <c r="B614" s="48"/>
      <c r="C614" s="39" t="s">
        <v>307</v>
      </c>
      <c r="D614" s="39"/>
      <c r="E614" s="39"/>
    </row>
    <row r="615" spans="1:5" s="11" customFormat="1">
      <c r="A615" s="48"/>
      <c r="B615" s="48"/>
      <c r="C615" s="39" t="s">
        <v>1167</v>
      </c>
      <c r="D615" s="39"/>
      <c r="E615" s="39"/>
    </row>
    <row r="616" spans="1:5" s="11" customFormat="1">
      <c r="A616" s="48"/>
      <c r="B616" s="48"/>
      <c r="C616" s="39" t="s">
        <v>362</v>
      </c>
      <c r="D616" s="39"/>
      <c r="E616" s="39"/>
    </row>
    <row r="617" spans="1:5" s="11" customFormat="1">
      <c r="A617" s="48"/>
      <c r="B617" s="48"/>
      <c r="C617" s="39" t="s">
        <v>1168</v>
      </c>
      <c r="D617" s="39"/>
      <c r="E617" s="39"/>
    </row>
    <row r="618" spans="1:5" s="11" customFormat="1">
      <c r="A618" s="48"/>
      <c r="B618" s="48"/>
      <c r="C618" s="39" t="s">
        <v>1169</v>
      </c>
      <c r="D618" s="39"/>
      <c r="E618" s="39"/>
    </row>
    <row r="619" spans="1:5" s="11" customFormat="1">
      <c r="A619" s="48"/>
      <c r="B619" s="48"/>
      <c r="C619" s="39" t="s">
        <v>1170</v>
      </c>
      <c r="D619" s="39"/>
      <c r="E619" s="39"/>
    </row>
    <row r="620" spans="1:5" s="11" customFormat="1">
      <c r="A620" s="48"/>
      <c r="B620" s="48"/>
      <c r="C620" s="39" t="s">
        <v>1171</v>
      </c>
      <c r="D620" s="39"/>
      <c r="E620" s="39"/>
    </row>
    <row r="621" spans="1:5" s="11" customFormat="1">
      <c r="A621" s="48"/>
      <c r="B621" s="48"/>
      <c r="C621" s="39" t="s">
        <v>1172</v>
      </c>
      <c r="D621" s="39"/>
      <c r="E621" s="39"/>
    </row>
    <row r="622" spans="1:5" s="11" customFormat="1">
      <c r="A622" s="48"/>
      <c r="B622" s="48"/>
      <c r="C622" s="39" t="s">
        <v>1173</v>
      </c>
      <c r="D622" s="39"/>
      <c r="E622" s="39"/>
    </row>
    <row r="623" spans="1:5" s="11" customFormat="1">
      <c r="A623" s="48"/>
      <c r="B623" s="48"/>
      <c r="C623" s="39" t="s">
        <v>1174</v>
      </c>
      <c r="D623" s="39"/>
      <c r="E623" s="39"/>
    </row>
    <row r="624" spans="1:5" s="11" customFormat="1">
      <c r="A624" s="48"/>
      <c r="B624" s="48"/>
      <c r="C624" s="39" t="s">
        <v>239</v>
      </c>
      <c r="D624" s="39"/>
      <c r="E624" s="39"/>
    </row>
    <row r="625" spans="1:6">
      <c r="A625" s="48"/>
      <c r="B625" s="48"/>
      <c r="C625" s="39" t="s">
        <v>1175</v>
      </c>
      <c r="D625" s="39"/>
      <c r="E625" s="39"/>
      <c r="F625" s="11" t="s">
        <v>593</v>
      </c>
    </row>
    <row r="626" spans="1:6">
      <c r="A626" s="52"/>
      <c r="B626" s="52" t="s">
        <v>535</v>
      </c>
      <c r="C626" s="41" t="s">
        <v>1176</v>
      </c>
      <c r="D626" s="52" t="s">
        <v>535</v>
      </c>
      <c r="E626" s="41"/>
      <c r="F626" s="11"/>
    </row>
    <row r="627" spans="1:6">
      <c r="A627" s="53"/>
      <c r="B627" s="53"/>
      <c r="C627" s="41" t="s">
        <v>1177</v>
      </c>
      <c r="D627" s="41"/>
      <c r="E627" s="41"/>
      <c r="F627" s="11"/>
    </row>
    <row r="628" spans="1:6">
      <c r="A628" s="53"/>
      <c r="B628" s="53"/>
      <c r="C628" s="41" t="s">
        <v>1178</v>
      </c>
      <c r="D628" s="41"/>
      <c r="E628" s="41"/>
      <c r="F628" s="11"/>
    </row>
    <row r="629" spans="1:6">
      <c r="A629" s="53"/>
      <c r="B629" s="53"/>
      <c r="C629" s="41" t="s">
        <v>1179</v>
      </c>
      <c r="D629" s="41"/>
      <c r="E629" s="41"/>
      <c r="F629" s="11"/>
    </row>
    <row r="630" spans="1:6">
      <c r="A630" s="53"/>
      <c r="B630" s="53"/>
      <c r="C630" s="41" t="s">
        <v>1180</v>
      </c>
      <c r="D630" s="41"/>
      <c r="E630" s="41"/>
      <c r="F630" s="11" t="s">
        <v>593</v>
      </c>
    </row>
    <row r="631" spans="1:6">
      <c r="A631" s="53"/>
      <c r="B631" s="53"/>
      <c r="C631" s="41" t="s">
        <v>1181</v>
      </c>
      <c r="D631" s="41"/>
      <c r="E631" s="41"/>
      <c r="F631" s="11"/>
    </row>
    <row r="632" spans="1:6">
      <c r="A632" s="53"/>
      <c r="B632" s="53"/>
      <c r="C632" s="41" t="s">
        <v>1182</v>
      </c>
      <c r="D632" s="41"/>
      <c r="E632" s="41"/>
      <c r="F632" s="11"/>
    </row>
    <row r="633" spans="1:6">
      <c r="A633" s="53"/>
      <c r="B633" s="53"/>
      <c r="C633" s="41" t="s">
        <v>806</v>
      </c>
      <c r="D633" s="41"/>
      <c r="E633" s="41"/>
      <c r="F633" s="11"/>
    </row>
    <row r="634" spans="1:6">
      <c r="A634" s="53"/>
      <c r="B634" s="53"/>
      <c r="C634" s="41" t="s">
        <v>1183</v>
      </c>
      <c r="D634" s="41"/>
      <c r="E634" s="41"/>
      <c r="F634" s="11"/>
    </row>
    <row r="635" spans="1:6">
      <c r="A635" s="53"/>
      <c r="B635" s="53"/>
      <c r="C635" s="41" t="s">
        <v>1184</v>
      </c>
      <c r="D635" s="41"/>
      <c r="E635" s="41"/>
      <c r="F635" s="11"/>
    </row>
    <row r="636" spans="1:6">
      <c r="A636" s="53"/>
      <c r="B636" s="53"/>
      <c r="C636" s="41" t="s">
        <v>1185</v>
      </c>
      <c r="D636" s="41"/>
      <c r="E636" s="41"/>
      <c r="F636" s="11"/>
    </row>
    <row r="637" spans="1:6">
      <c r="A637" s="54"/>
      <c r="B637" s="54"/>
      <c r="C637" s="41" t="s">
        <v>101</v>
      </c>
      <c r="D637" s="41"/>
      <c r="E637" s="41"/>
      <c r="F637" s="11"/>
    </row>
    <row r="638" spans="1:6">
      <c r="A638" s="48"/>
      <c r="B638" s="108" t="s">
        <v>536</v>
      </c>
      <c r="C638" s="39" t="s">
        <v>1186</v>
      </c>
      <c r="D638" s="108" t="s">
        <v>536</v>
      </c>
      <c r="E638" s="39" t="s">
        <v>1187</v>
      </c>
      <c r="F638" s="11"/>
    </row>
    <row r="639" spans="1:6">
      <c r="A639" s="48"/>
      <c r="B639" s="108"/>
      <c r="C639" s="39" t="s">
        <v>1188</v>
      </c>
      <c r="D639" s="39"/>
      <c r="E639" s="39" t="s">
        <v>1189</v>
      </c>
      <c r="F639" s="11"/>
    </row>
    <row r="640" spans="1:6">
      <c r="A640" s="48"/>
      <c r="B640" s="108"/>
      <c r="C640" s="39" t="s">
        <v>1190</v>
      </c>
      <c r="D640" s="39"/>
      <c r="E640" s="39" t="s">
        <v>1191</v>
      </c>
      <c r="F640" s="11"/>
    </row>
    <row r="641" spans="1:5" s="11" customFormat="1">
      <c r="A641" s="48"/>
      <c r="B641" s="108"/>
      <c r="C641" s="39" t="s">
        <v>1192</v>
      </c>
      <c r="D641" s="39"/>
      <c r="E641" s="39" t="s">
        <v>1193</v>
      </c>
    </row>
    <row r="642" spans="1:5" s="11" customFormat="1">
      <c r="A642" s="48"/>
      <c r="B642" s="108"/>
      <c r="C642" s="39" t="s">
        <v>1194</v>
      </c>
      <c r="D642" s="39"/>
      <c r="E642" s="39" t="s">
        <v>1195</v>
      </c>
    </row>
    <row r="643" spans="1:5" s="11" customFormat="1">
      <c r="A643" s="48"/>
      <c r="B643" s="108"/>
      <c r="C643" s="39" t="s">
        <v>1196</v>
      </c>
      <c r="D643" s="39"/>
      <c r="E643" s="39" t="s">
        <v>1197</v>
      </c>
    </row>
    <row r="644" spans="1:5" s="11" customFormat="1">
      <c r="A644" s="48"/>
      <c r="B644" s="108"/>
      <c r="C644" s="39" t="s">
        <v>1198</v>
      </c>
      <c r="D644" s="39"/>
      <c r="E644" s="39" t="s">
        <v>1199</v>
      </c>
    </row>
    <row r="645" spans="1:5" s="11" customFormat="1">
      <c r="A645" s="48"/>
      <c r="B645" s="108"/>
      <c r="C645" s="39" t="s">
        <v>1200</v>
      </c>
      <c r="D645" s="39"/>
      <c r="E645" s="39" t="s">
        <v>1200</v>
      </c>
    </row>
    <row r="646" spans="1:5" s="11" customFormat="1">
      <c r="A646" s="48"/>
      <c r="B646" s="108"/>
      <c r="C646" s="39" t="s">
        <v>101</v>
      </c>
      <c r="D646" s="39"/>
      <c r="E646" s="39"/>
    </row>
    <row r="647" spans="1:5" s="11" customFormat="1">
      <c r="A647" s="55"/>
      <c r="B647" s="55" t="s">
        <v>539</v>
      </c>
      <c r="C647" s="41" t="s">
        <v>1201</v>
      </c>
      <c r="D647" s="55" t="s">
        <v>539</v>
      </c>
      <c r="E647" s="41" t="s">
        <v>1202</v>
      </c>
    </row>
    <row r="648" spans="1:5" s="11" customFormat="1">
      <c r="A648" s="56"/>
      <c r="B648" s="56"/>
      <c r="C648" s="41" t="s">
        <v>1203</v>
      </c>
      <c r="D648" s="41"/>
      <c r="E648" s="41" t="s">
        <v>1204</v>
      </c>
    </row>
    <row r="649" spans="1:5" s="11" customFormat="1">
      <c r="A649" s="56"/>
      <c r="B649" s="56"/>
      <c r="C649" s="41" t="s">
        <v>1205</v>
      </c>
      <c r="D649" s="41"/>
      <c r="E649" s="41" t="s">
        <v>1206</v>
      </c>
    </row>
    <row r="650" spans="1:5" s="11" customFormat="1">
      <c r="A650" s="56"/>
      <c r="B650" s="56"/>
      <c r="C650" s="41" t="s">
        <v>1207</v>
      </c>
      <c r="D650" s="41"/>
      <c r="E650" s="41" t="s">
        <v>1208</v>
      </c>
    </row>
    <row r="651" spans="1:5" s="11" customFormat="1">
      <c r="A651" s="56"/>
      <c r="B651" s="56"/>
      <c r="C651" s="41" t="s">
        <v>1209</v>
      </c>
      <c r="D651" s="41"/>
      <c r="E651" s="41"/>
    </row>
    <row r="652" spans="1:5" s="11" customFormat="1">
      <c r="A652" s="57"/>
      <c r="B652" s="57"/>
      <c r="C652" s="41" t="s">
        <v>101</v>
      </c>
      <c r="D652" s="41"/>
      <c r="E652" s="41"/>
    </row>
    <row r="653" spans="1:5" s="11" customFormat="1">
      <c r="A653" s="48"/>
      <c r="B653" s="108" t="s">
        <v>91</v>
      </c>
      <c r="C653" s="39" t="s">
        <v>110</v>
      </c>
      <c r="D653" s="108" t="s">
        <v>91</v>
      </c>
      <c r="E653" s="39"/>
    </row>
    <row r="654" spans="1:5" s="11" customFormat="1">
      <c r="A654" s="48"/>
      <c r="B654" s="108"/>
      <c r="C654" s="39" t="s">
        <v>241</v>
      </c>
      <c r="D654" s="39"/>
      <c r="E654" s="39"/>
    </row>
    <row r="655" spans="1:5" s="11" customFormat="1">
      <c r="A655" s="48"/>
      <c r="B655" s="108"/>
      <c r="C655" s="39" t="s">
        <v>137</v>
      </c>
      <c r="D655" s="39"/>
      <c r="E655" s="39"/>
    </row>
    <row r="656" spans="1:5" s="11" customFormat="1">
      <c r="A656" s="48"/>
      <c r="B656" s="108"/>
      <c r="C656" s="39" t="s">
        <v>1210</v>
      </c>
      <c r="D656" s="39"/>
      <c r="E656" s="39"/>
    </row>
    <row r="657" spans="1:5" s="11" customFormat="1">
      <c r="A657" s="48"/>
      <c r="B657" s="108"/>
      <c r="C657" s="39" t="s">
        <v>101</v>
      </c>
      <c r="D657" s="39"/>
      <c r="E657" s="39"/>
    </row>
    <row r="658" spans="1:5" s="11" customFormat="1">
      <c r="A658" s="55"/>
      <c r="B658" s="55" t="s">
        <v>92</v>
      </c>
      <c r="C658" s="41" t="s">
        <v>111</v>
      </c>
      <c r="D658" s="55" t="s">
        <v>92</v>
      </c>
      <c r="E658" s="41"/>
    </row>
    <row r="659" spans="1:5" s="11" customFormat="1">
      <c r="A659" s="56"/>
      <c r="B659" s="56"/>
      <c r="C659" s="41" t="s">
        <v>124</v>
      </c>
      <c r="D659" s="41"/>
      <c r="E659" s="41"/>
    </row>
    <row r="660" spans="1:5" s="11" customFormat="1">
      <c r="A660" s="48"/>
      <c r="B660" s="108" t="s">
        <v>82</v>
      </c>
      <c r="C660" s="39" t="s">
        <v>113</v>
      </c>
      <c r="D660" s="108" t="s">
        <v>82</v>
      </c>
      <c r="E660" s="39"/>
    </row>
    <row r="661" spans="1:5" s="11" customFormat="1">
      <c r="A661" s="48"/>
      <c r="B661" s="108"/>
      <c r="C661" s="39" t="s">
        <v>1211</v>
      </c>
      <c r="D661" s="39"/>
      <c r="E661" s="39"/>
    </row>
    <row r="662" spans="1:5" s="11" customFormat="1">
      <c r="A662" s="55"/>
      <c r="B662" s="55" t="s">
        <v>451</v>
      </c>
      <c r="C662" s="41" t="s">
        <v>1212</v>
      </c>
      <c r="D662" s="41" t="s">
        <v>1213</v>
      </c>
      <c r="E662" s="41"/>
    </row>
    <row r="663" spans="1:5" s="11" customFormat="1">
      <c r="A663" s="56"/>
      <c r="B663" s="56"/>
      <c r="C663" s="41" t="s">
        <v>1214</v>
      </c>
      <c r="D663" s="41"/>
      <c r="E663" s="41"/>
    </row>
    <row r="664" spans="1:5" s="11" customFormat="1">
      <c r="A664" s="56"/>
      <c r="B664" s="56"/>
      <c r="C664" s="41" t="s">
        <v>1215</v>
      </c>
      <c r="D664" s="41"/>
      <c r="E664" s="41"/>
    </row>
    <row r="665" spans="1:5" s="11" customFormat="1">
      <c r="A665" s="56"/>
      <c r="B665" s="56"/>
      <c r="C665" s="41" t="s">
        <v>1216</v>
      </c>
      <c r="D665" s="41"/>
      <c r="E665" s="41"/>
    </row>
    <row r="666" spans="1:5" s="11" customFormat="1">
      <c r="A666" s="56"/>
      <c r="B666" s="56"/>
      <c r="C666" s="41" t="s">
        <v>1217</v>
      </c>
      <c r="D666" s="41"/>
      <c r="E666" s="41"/>
    </row>
    <row r="667" spans="1:5" s="11" customFormat="1">
      <c r="A667" s="56"/>
      <c r="B667" s="56"/>
      <c r="C667" s="41" t="s">
        <v>1218</v>
      </c>
      <c r="D667" s="41"/>
      <c r="E667" s="41"/>
    </row>
    <row r="668" spans="1:5" s="11" customFormat="1">
      <c r="A668" s="56"/>
      <c r="B668" s="56"/>
      <c r="C668" s="41" t="s">
        <v>101</v>
      </c>
      <c r="D668" s="41"/>
      <c r="E668" s="41"/>
    </row>
    <row r="669" spans="1:5" s="11" customFormat="1">
      <c r="A669" s="57"/>
      <c r="B669" s="57"/>
      <c r="C669" s="41" t="s">
        <v>471</v>
      </c>
      <c r="D669" s="41"/>
      <c r="E669" s="41"/>
    </row>
    <row r="670" spans="1:5" s="11" customFormat="1">
      <c r="A670" s="48"/>
      <c r="B670" s="108" t="s">
        <v>452</v>
      </c>
      <c r="C670" s="39" t="s">
        <v>472</v>
      </c>
      <c r="D670" s="108" t="s">
        <v>452</v>
      </c>
      <c r="E670" s="39"/>
    </row>
    <row r="671" spans="1:5" s="11" customFormat="1">
      <c r="A671" s="48"/>
      <c r="B671" s="108"/>
      <c r="C671" s="39" t="s">
        <v>1219</v>
      </c>
      <c r="D671" s="39"/>
      <c r="E671" s="39"/>
    </row>
    <row r="672" spans="1:5" s="11" customFormat="1">
      <c r="A672" s="55"/>
      <c r="B672" s="55" t="s">
        <v>88</v>
      </c>
      <c r="C672" s="41" t="s">
        <v>1220</v>
      </c>
      <c r="D672" s="55" t="s">
        <v>88</v>
      </c>
      <c r="E672" s="41"/>
    </row>
    <row r="673" spans="1:5" s="11" customFormat="1">
      <c r="A673" s="56"/>
      <c r="B673" s="56"/>
      <c r="C673" s="41" t="s">
        <v>520</v>
      </c>
      <c r="D673" s="41"/>
      <c r="E673" s="41"/>
    </row>
    <row r="674" spans="1:5" s="11" customFormat="1">
      <c r="A674" s="56"/>
      <c r="B674" s="56"/>
      <c r="C674" s="41" t="s">
        <v>1221</v>
      </c>
      <c r="D674" s="41"/>
      <c r="E674" s="41"/>
    </row>
    <row r="675" spans="1:5" s="11" customFormat="1">
      <c r="A675" s="56"/>
      <c r="B675" s="56"/>
      <c r="C675" s="41" t="s">
        <v>1222</v>
      </c>
      <c r="D675" s="41"/>
      <c r="E675" s="41"/>
    </row>
    <row r="676" spans="1:5" s="11" customFormat="1">
      <c r="A676" s="56"/>
      <c r="B676" s="56"/>
      <c r="C676" s="41" t="s">
        <v>1223</v>
      </c>
      <c r="D676" s="41"/>
      <c r="E676" s="41"/>
    </row>
    <row r="677" spans="1:5" s="11" customFormat="1">
      <c r="A677" s="56"/>
      <c r="B677" s="56"/>
      <c r="C677" s="41" t="s">
        <v>1224</v>
      </c>
      <c r="D677" s="41"/>
      <c r="E677" s="41"/>
    </row>
    <row r="678" spans="1:5" s="11" customFormat="1">
      <c r="A678" s="56"/>
      <c r="B678" s="56"/>
      <c r="C678" s="41" t="s">
        <v>1225</v>
      </c>
      <c r="D678" s="41"/>
      <c r="E678" s="41"/>
    </row>
    <row r="679" spans="1:5" s="11" customFormat="1">
      <c r="A679" s="56"/>
      <c r="B679" s="56"/>
      <c r="C679" s="41" t="s">
        <v>1226</v>
      </c>
      <c r="D679" s="41"/>
      <c r="E679" s="41"/>
    </row>
    <row r="680" spans="1:5" s="11" customFormat="1">
      <c r="A680" s="56"/>
      <c r="B680" s="56"/>
      <c r="C680" s="41" t="s">
        <v>1227</v>
      </c>
      <c r="D680" s="41"/>
      <c r="E680" s="41"/>
    </row>
    <row r="681" spans="1:5" s="11" customFormat="1">
      <c r="A681" s="56"/>
      <c r="B681" s="56"/>
      <c r="C681" s="41" t="s">
        <v>1228</v>
      </c>
      <c r="D681" s="41"/>
      <c r="E681" s="41"/>
    </row>
    <row r="682" spans="1:5" s="11" customFormat="1">
      <c r="A682" s="56"/>
      <c r="B682" s="56"/>
      <c r="C682" s="41" t="s">
        <v>239</v>
      </c>
      <c r="D682" s="41"/>
      <c r="E682" s="41"/>
    </row>
    <row r="683" spans="1:5" s="11" customFormat="1">
      <c r="A683" s="56"/>
      <c r="B683" s="56"/>
      <c r="C683" s="41" t="s">
        <v>1229</v>
      </c>
      <c r="D683" s="41"/>
      <c r="E683" s="41"/>
    </row>
    <row r="684" spans="1:5" s="11" customFormat="1">
      <c r="A684" s="57"/>
      <c r="B684" s="57"/>
      <c r="C684" s="41" t="s">
        <v>471</v>
      </c>
      <c r="D684" s="41"/>
      <c r="E684" s="41"/>
    </row>
    <row r="685" spans="1:5" s="11" customFormat="1">
      <c r="A685" s="77"/>
      <c r="B685" s="77" t="s">
        <v>455</v>
      </c>
      <c r="C685" s="39" t="s">
        <v>1212</v>
      </c>
      <c r="D685" s="39" t="s">
        <v>1213</v>
      </c>
      <c r="E685" s="39"/>
    </row>
    <row r="686" spans="1:5" s="11" customFormat="1">
      <c r="A686" s="79"/>
      <c r="B686" s="79"/>
      <c r="C686" s="39" t="s">
        <v>1214</v>
      </c>
      <c r="D686" s="39"/>
      <c r="E686" s="39"/>
    </row>
    <row r="687" spans="1:5" s="11" customFormat="1">
      <c r="A687" s="79"/>
      <c r="B687" s="79"/>
      <c r="C687" s="39" t="s">
        <v>1215</v>
      </c>
      <c r="D687" s="39"/>
      <c r="E687" s="39"/>
    </row>
    <row r="688" spans="1:5" s="11" customFormat="1">
      <c r="A688" s="79"/>
      <c r="B688" s="79"/>
      <c r="C688" s="39" t="s">
        <v>1216</v>
      </c>
      <c r="D688" s="39"/>
      <c r="E688" s="39"/>
    </row>
    <row r="689" spans="1:5" s="11" customFormat="1">
      <c r="A689" s="79"/>
      <c r="B689" s="79"/>
      <c r="C689" s="39" t="s">
        <v>1217</v>
      </c>
      <c r="D689" s="39"/>
      <c r="E689" s="39"/>
    </row>
    <row r="690" spans="1:5" s="11" customFormat="1">
      <c r="A690" s="79"/>
      <c r="B690" s="79"/>
      <c r="C690" s="39" t="s">
        <v>1218</v>
      </c>
      <c r="D690" s="39"/>
      <c r="E690" s="39"/>
    </row>
    <row r="691" spans="1:5" s="11" customFormat="1">
      <c r="A691" s="79"/>
      <c r="B691" s="79"/>
      <c r="C691" s="39" t="s">
        <v>101</v>
      </c>
      <c r="D691" s="39"/>
      <c r="E691" s="39"/>
    </row>
    <row r="692" spans="1:5" s="11" customFormat="1">
      <c r="A692" s="79"/>
      <c r="B692" s="79"/>
      <c r="C692" s="39" t="s">
        <v>471</v>
      </c>
      <c r="D692" s="39"/>
      <c r="E692" s="39"/>
    </row>
    <row r="693" spans="1:5" s="11" customFormat="1">
      <c r="A693" s="55"/>
      <c r="B693" s="52" t="s">
        <v>453</v>
      </c>
      <c r="C693" s="41" t="s">
        <v>1230</v>
      </c>
      <c r="D693" s="52" t="s">
        <v>1231</v>
      </c>
      <c r="E693" s="41"/>
    </row>
    <row r="694" spans="1:5" s="11" customFormat="1">
      <c r="A694" s="56"/>
      <c r="B694" s="54"/>
      <c r="C694" s="41" t="s">
        <v>1232</v>
      </c>
      <c r="D694" s="41"/>
      <c r="E694" s="41"/>
    </row>
    <row r="695" spans="1:5" s="11" customFormat="1">
      <c r="A695" s="77"/>
      <c r="B695" s="77" t="s">
        <v>454</v>
      </c>
      <c r="C695" s="39" t="s">
        <v>473</v>
      </c>
      <c r="D695" s="77" t="s">
        <v>454</v>
      </c>
      <c r="E695" s="39"/>
    </row>
    <row r="696" spans="1:5" s="11" customFormat="1">
      <c r="A696" s="79"/>
      <c r="B696" s="79"/>
      <c r="C696" s="39" t="s">
        <v>1233</v>
      </c>
      <c r="D696" s="39"/>
      <c r="E696" s="39"/>
    </row>
    <row r="697" spans="1:5" s="11" customFormat="1">
      <c r="A697" s="55"/>
      <c r="B697" s="55" t="s">
        <v>447</v>
      </c>
      <c r="C697" s="41" t="s">
        <v>1234</v>
      </c>
      <c r="D697" s="55" t="s">
        <v>447</v>
      </c>
      <c r="E697" s="41"/>
    </row>
    <row r="698" spans="1:5" s="11" customFormat="1">
      <c r="A698" s="56"/>
      <c r="B698" s="56"/>
      <c r="C698" s="41" t="s">
        <v>1087</v>
      </c>
      <c r="D698" s="41"/>
      <c r="E698" s="41"/>
    </row>
    <row r="699" spans="1:5" s="11" customFormat="1">
      <c r="A699" s="56"/>
      <c r="B699" s="56"/>
      <c r="C699" s="41" t="s">
        <v>466</v>
      </c>
      <c r="D699" s="41"/>
      <c r="E699" s="41"/>
    </row>
    <row r="700" spans="1:5" s="11" customFormat="1">
      <c r="A700" s="56"/>
      <c r="B700" s="56"/>
      <c r="C700" s="41" t="s">
        <v>1235</v>
      </c>
      <c r="D700" s="41"/>
      <c r="E700" s="41"/>
    </row>
    <row r="701" spans="1:5" s="11" customFormat="1">
      <c r="A701" s="56"/>
      <c r="B701" s="56"/>
      <c r="C701" s="41" t="s">
        <v>1236</v>
      </c>
      <c r="D701" s="41"/>
      <c r="E701" s="41"/>
    </row>
    <row r="702" spans="1:5" s="11" customFormat="1">
      <c r="A702" s="56"/>
      <c r="B702" s="56"/>
      <c r="C702" s="41" t="s">
        <v>27</v>
      </c>
      <c r="D702" s="41"/>
      <c r="E702" s="41"/>
    </row>
    <row r="703" spans="1:5" s="11" customFormat="1">
      <c r="A703" s="56"/>
      <c r="B703" s="56"/>
      <c r="C703" s="41" t="s">
        <v>1237</v>
      </c>
      <c r="D703" s="41"/>
      <c r="E703" s="41"/>
    </row>
    <row r="704" spans="1:5" s="11" customFormat="1">
      <c r="A704" s="56"/>
      <c r="B704" s="56"/>
      <c r="C704" s="41" t="s">
        <v>1238</v>
      </c>
      <c r="D704" s="41"/>
      <c r="E704" s="41"/>
    </row>
    <row r="705" spans="1:6">
      <c r="A705" s="56"/>
      <c r="B705" s="56"/>
      <c r="C705" s="41" t="s">
        <v>101</v>
      </c>
      <c r="D705" s="41"/>
      <c r="E705" s="41"/>
      <c r="F705" s="11"/>
    </row>
    <row r="706" spans="1:6">
      <c r="A706" s="77"/>
      <c r="B706" s="77" t="s">
        <v>448</v>
      </c>
      <c r="C706" s="39" t="s">
        <v>785</v>
      </c>
      <c r="D706" s="77" t="s">
        <v>448</v>
      </c>
      <c r="E706" s="39"/>
      <c r="F706" s="11"/>
    </row>
    <row r="707" spans="1:6">
      <c r="A707" s="79"/>
      <c r="B707" s="79"/>
      <c r="C707" s="39" t="s">
        <v>787</v>
      </c>
      <c r="D707" s="39"/>
      <c r="E707" s="39"/>
      <c r="F707" s="11"/>
    </row>
    <row r="708" spans="1:6">
      <c r="A708" s="79"/>
      <c r="B708" s="79"/>
      <c r="C708" s="39" t="s">
        <v>788</v>
      </c>
      <c r="D708" s="39"/>
      <c r="E708" s="39"/>
      <c r="F708" s="11"/>
    </row>
    <row r="709" spans="1:6">
      <c r="A709" s="79"/>
      <c r="B709" s="79"/>
      <c r="C709" s="39" t="s">
        <v>789</v>
      </c>
      <c r="D709" s="39"/>
      <c r="E709" s="39"/>
      <c r="F709" s="11"/>
    </row>
    <row r="710" spans="1:6">
      <c r="A710" s="79"/>
      <c r="B710" s="79"/>
      <c r="C710" s="39" t="s">
        <v>49</v>
      </c>
      <c r="D710" s="39"/>
      <c r="E710" s="39"/>
      <c r="F710" s="11"/>
    </row>
    <row r="711" spans="1:6">
      <c r="A711" s="79"/>
      <c r="B711" s="79"/>
      <c r="C711" s="39" t="s">
        <v>791</v>
      </c>
      <c r="D711" s="39"/>
      <c r="E711" s="39"/>
      <c r="F711" s="11"/>
    </row>
    <row r="712" spans="1:6">
      <c r="A712" s="79"/>
      <c r="B712" s="79"/>
      <c r="C712" s="39" t="s">
        <v>792</v>
      </c>
      <c r="D712" s="39"/>
      <c r="E712" s="39"/>
      <c r="F712" s="11"/>
    </row>
    <row r="713" spans="1:6">
      <c r="A713" s="79"/>
      <c r="B713" s="79"/>
      <c r="C713" s="39" t="s">
        <v>793</v>
      </c>
      <c r="D713" s="39"/>
      <c r="E713" s="39"/>
      <c r="F713" s="11"/>
    </row>
    <row r="714" spans="1:6">
      <c r="A714" s="79"/>
      <c r="B714" s="79"/>
      <c r="C714" s="39" t="s">
        <v>794</v>
      </c>
      <c r="D714" s="39"/>
      <c r="E714" s="39"/>
      <c r="F714" s="11"/>
    </row>
    <row r="715" spans="1:6">
      <c r="A715" s="79"/>
      <c r="B715" s="79"/>
      <c r="C715" s="39" t="s">
        <v>795</v>
      </c>
      <c r="D715" s="39"/>
      <c r="E715" s="39"/>
      <c r="F715" s="11"/>
    </row>
    <row r="716" spans="1:6">
      <c r="A716" s="79"/>
      <c r="B716" s="79"/>
      <c r="C716" s="39" t="s">
        <v>796</v>
      </c>
      <c r="D716" s="39"/>
      <c r="E716" s="39"/>
      <c r="F716" s="11"/>
    </row>
    <row r="717" spans="1:6">
      <c r="A717" s="79"/>
      <c r="B717" s="79"/>
      <c r="C717" s="39" t="s">
        <v>177</v>
      </c>
      <c r="D717" s="39"/>
      <c r="E717" s="39"/>
      <c r="F717" s="11"/>
    </row>
    <row r="718" spans="1:6">
      <c r="A718" s="79"/>
      <c r="B718" s="79"/>
      <c r="C718" s="39" t="s">
        <v>797</v>
      </c>
      <c r="D718" s="39"/>
      <c r="E718" s="39"/>
      <c r="F718" s="11"/>
    </row>
    <row r="719" spans="1:6">
      <c r="A719" s="79"/>
      <c r="B719" s="79"/>
      <c r="C719" s="39" t="s">
        <v>131</v>
      </c>
      <c r="D719" s="39"/>
      <c r="E719" s="39"/>
      <c r="F719" s="11"/>
    </row>
    <row r="720" spans="1:6">
      <c r="A720" s="79"/>
      <c r="B720" s="79"/>
      <c r="C720" s="39" t="s">
        <v>103</v>
      </c>
      <c r="D720" s="39"/>
      <c r="E720" s="39" t="s">
        <v>798</v>
      </c>
      <c r="F720" s="11" t="s">
        <v>593</v>
      </c>
    </row>
    <row r="721" spans="1:5" s="11" customFormat="1">
      <c r="A721" s="79"/>
      <c r="B721" s="79"/>
      <c r="C721" s="39" t="s">
        <v>799</v>
      </c>
      <c r="D721" s="39"/>
      <c r="E721" s="39"/>
    </row>
    <row r="722" spans="1:5" s="11" customFormat="1">
      <c r="A722" s="79"/>
      <c r="B722" s="79"/>
      <c r="C722" s="39" t="s">
        <v>800</v>
      </c>
      <c r="D722" s="39"/>
      <c r="E722" s="39"/>
    </row>
    <row r="723" spans="1:5" s="11" customFormat="1">
      <c r="A723" s="79"/>
      <c r="B723" s="79"/>
      <c r="C723" s="39" t="s">
        <v>120</v>
      </c>
      <c r="D723" s="39"/>
      <c r="E723" s="39"/>
    </row>
    <row r="724" spans="1:5" s="11" customFormat="1">
      <c r="A724" s="79"/>
      <c r="B724" s="79"/>
      <c r="C724" s="39" t="s">
        <v>801</v>
      </c>
      <c r="D724" s="39"/>
      <c r="E724" s="120"/>
    </row>
    <row r="725" spans="1:5" s="11" customFormat="1">
      <c r="A725" s="79"/>
      <c r="B725" s="79"/>
      <c r="C725" s="39" t="s">
        <v>802</v>
      </c>
      <c r="D725" s="39"/>
      <c r="E725" s="39"/>
    </row>
    <row r="726" spans="1:5" s="11" customFormat="1">
      <c r="A726" s="79"/>
      <c r="B726" s="79"/>
      <c r="C726" s="39" t="s">
        <v>803</v>
      </c>
      <c r="D726" s="39"/>
      <c r="E726" s="39"/>
    </row>
    <row r="727" spans="1:5" s="11" customFormat="1">
      <c r="A727" s="79"/>
      <c r="B727" s="79"/>
      <c r="C727" s="39" t="s">
        <v>804</v>
      </c>
      <c r="D727" s="39"/>
      <c r="E727" s="39"/>
    </row>
    <row r="728" spans="1:5" s="11" customFormat="1">
      <c r="A728" s="79"/>
      <c r="B728" s="79"/>
      <c r="C728" s="39" t="s">
        <v>805</v>
      </c>
      <c r="D728" s="39"/>
      <c r="E728" s="39"/>
    </row>
    <row r="729" spans="1:5" s="11" customFormat="1">
      <c r="A729" s="79"/>
      <c r="B729" s="79"/>
      <c r="C729" s="39" t="s">
        <v>806</v>
      </c>
      <c r="D729" s="39"/>
      <c r="E729" s="39"/>
    </row>
    <row r="730" spans="1:5" s="11" customFormat="1">
      <c r="A730" s="79"/>
      <c r="B730" s="79"/>
      <c r="C730" s="39" t="s">
        <v>807</v>
      </c>
      <c r="D730" s="39"/>
      <c r="E730" s="39"/>
    </row>
    <row r="731" spans="1:5" s="11" customFormat="1">
      <c r="A731" s="79"/>
      <c r="B731" s="79"/>
      <c r="C731" s="39" t="s">
        <v>58</v>
      </c>
      <c r="D731" s="39"/>
      <c r="E731" s="39"/>
    </row>
    <row r="732" spans="1:5" s="11" customFormat="1">
      <c r="A732" s="79"/>
      <c r="B732" s="79"/>
      <c r="C732" s="39" t="s">
        <v>808</v>
      </c>
      <c r="D732" s="39"/>
      <c r="E732" s="39"/>
    </row>
    <row r="733" spans="1:5" s="11" customFormat="1">
      <c r="A733" s="79"/>
      <c r="B733" s="79"/>
      <c r="C733" s="39" t="s">
        <v>421</v>
      </c>
      <c r="D733" s="39"/>
      <c r="E733" s="39"/>
    </row>
    <row r="734" spans="1:5" s="11" customFormat="1">
      <c r="A734" s="79"/>
      <c r="B734" s="79"/>
      <c r="C734" s="39" t="s">
        <v>809</v>
      </c>
      <c r="D734" s="39"/>
      <c r="E734" s="39"/>
    </row>
    <row r="735" spans="1:5" s="11" customFormat="1">
      <c r="A735" s="79"/>
      <c r="B735" s="79"/>
      <c r="C735" s="39" t="s">
        <v>810</v>
      </c>
      <c r="D735" s="39"/>
      <c r="E735" s="39"/>
    </row>
    <row r="736" spans="1:5" s="11" customFormat="1">
      <c r="A736" s="79"/>
      <c r="B736" s="79"/>
      <c r="C736" s="39" t="s">
        <v>811</v>
      </c>
      <c r="D736" s="39"/>
      <c r="E736" s="39"/>
    </row>
    <row r="737" spans="1:5" s="11" customFormat="1">
      <c r="A737" s="79"/>
      <c r="B737" s="79"/>
      <c r="C737" s="39" t="s">
        <v>812</v>
      </c>
      <c r="D737" s="39"/>
      <c r="E737" s="39"/>
    </row>
    <row r="738" spans="1:5" s="11" customFormat="1">
      <c r="A738" s="79"/>
      <c r="B738" s="79"/>
      <c r="C738" s="39" t="s">
        <v>813</v>
      </c>
      <c r="D738" s="39"/>
      <c r="E738" s="39"/>
    </row>
    <row r="739" spans="1:5" s="11" customFormat="1">
      <c r="A739" s="79"/>
      <c r="B739" s="79"/>
      <c r="C739" s="39" t="s">
        <v>814</v>
      </c>
      <c r="D739" s="39"/>
      <c r="E739" s="39"/>
    </row>
    <row r="740" spans="1:5" s="11" customFormat="1">
      <c r="A740" s="79"/>
      <c r="B740" s="79"/>
      <c r="C740" s="39" t="s">
        <v>815</v>
      </c>
      <c r="D740" s="39"/>
      <c r="E740" s="39"/>
    </row>
    <row r="741" spans="1:5" s="11" customFormat="1">
      <c r="A741" s="79"/>
      <c r="B741" s="79"/>
      <c r="C741" s="39" t="s">
        <v>816</v>
      </c>
      <c r="D741" s="39"/>
      <c r="E741" s="120"/>
    </row>
    <row r="742" spans="1:5" s="11" customFormat="1">
      <c r="A742" s="79"/>
      <c r="B742" s="79"/>
      <c r="C742" s="39" t="s">
        <v>817</v>
      </c>
      <c r="D742" s="39"/>
      <c r="E742" s="39"/>
    </row>
    <row r="743" spans="1:5" s="11" customFormat="1">
      <c r="A743" s="79"/>
      <c r="B743" s="79"/>
      <c r="C743" s="39" t="s">
        <v>818</v>
      </c>
      <c r="D743" s="39"/>
      <c r="E743" s="39"/>
    </row>
    <row r="744" spans="1:5" s="11" customFormat="1">
      <c r="A744" s="79"/>
      <c r="B744" s="79"/>
      <c r="C744" s="39" t="s">
        <v>819</v>
      </c>
      <c r="D744" s="39"/>
      <c r="E744" s="39"/>
    </row>
    <row r="745" spans="1:5" s="11" customFormat="1">
      <c r="A745" s="79"/>
      <c r="B745" s="79"/>
      <c r="C745" s="39" t="s">
        <v>820</v>
      </c>
      <c r="D745" s="39"/>
      <c r="E745" s="39"/>
    </row>
    <row r="746" spans="1:5" s="11" customFormat="1">
      <c r="A746" s="79"/>
      <c r="B746" s="79"/>
      <c r="C746" s="39" t="s">
        <v>821</v>
      </c>
      <c r="D746" s="39"/>
      <c r="E746" s="39"/>
    </row>
    <row r="747" spans="1:5" s="11" customFormat="1">
      <c r="A747" s="79"/>
      <c r="B747" s="79"/>
      <c r="C747" s="39" t="s">
        <v>822</v>
      </c>
      <c r="D747" s="39"/>
      <c r="E747" s="39"/>
    </row>
    <row r="748" spans="1:5" s="11" customFormat="1">
      <c r="A748" s="79"/>
      <c r="B748" s="79"/>
      <c r="C748" s="39" t="s">
        <v>823</v>
      </c>
      <c r="D748" s="39"/>
      <c r="E748" s="39"/>
    </row>
    <row r="749" spans="1:5" s="11" customFormat="1">
      <c r="A749" s="79"/>
      <c r="B749" s="79"/>
      <c r="C749" s="39" t="s">
        <v>824</v>
      </c>
      <c r="D749" s="39"/>
      <c r="E749" s="39"/>
    </row>
    <row r="750" spans="1:5" s="11" customFormat="1">
      <c r="A750" s="79"/>
      <c r="B750" s="79"/>
      <c r="C750" s="39" t="s">
        <v>825</v>
      </c>
      <c r="D750" s="39"/>
      <c r="E750" s="39"/>
    </row>
    <row r="751" spans="1:5" s="11" customFormat="1">
      <c r="A751" s="79"/>
      <c r="B751" s="79"/>
      <c r="C751" s="39" t="s">
        <v>826</v>
      </c>
      <c r="D751" s="39"/>
      <c r="E751" s="39"/>
    </row>
    <row r="752" spans="1:5" s="11" customFormat="1">
      <c r="A752" s="79"/>
      <c r="B752" s="79"/>
      <c r="C752" s="39" t="s">
        <v>827</v>
      </c>
      <c r="D752" s="39"/>
      <c r="E752" s="39"/>
    </row>
    <row r="753" spans="1:5" s="11" customFormat="1">
      <c r="A753" s="79"/>
      <c r="B753" s="79"/>
      <c r="C753" s="39" t="s">
        <v>45</v>
      </c>
      <c r="D753" s="39"/>
      <c r="E753" s="39"/>
    </row>
    <row r="754" spans="1:5" s="11" customFormat="1">
      <c r="A754" s="79"/>
      <c r="B754" s="79"/>
      <c r="C754" s="39" t="s">
        <v>586</v>
      </c>
      <c r="D754" s="39"/>
      <c r="E754" s="39"/>
    </row>
    <row r="755" spans="1:5" s="11" customFormat="1">
      <c r="A755" s="79"/>
      <c r="B755" s="79"/>
      <c r="C755" s="39" t="s">
        <v>587</v>
      </c>
      <c r="D755" s="39"/>
      <c r="E755" s="39"/>
    </row>
    <row r="756" spans="1:5" s="11" customFormat="1">
      <c r="A756" s="79"/>
      <c r="B756" s="79"/>
      <c r="C756" s="39" t="s">
        <v>588</v>
      </c>
      <c r="D756" s="39"/>
      <c r="E756" s="39"/>
    </row>
    <row r="757" spans="1:5" s="11" customFormat="1">
      <c r="A757" s="79"/>
      <c r="B757" s="79"/>
      <c r="C757" s="39" t="s">
        <v>589</v>
      </c>
      <c r="D757" s="39"/>
      <c r="E757" s="39"/>
    </row>
    <row r="758" spans="1:5" s="11" customFormat="1">
      <c r="A758" s="79"/>
      <c r="B758" s="79"/>
      <c r="C758" s="39" t="s">
        <v>590</v>
      </c>
      <c r="D758" s="39"/>
      <c r="E758" s="39"/>
    </row>
    <row r="759" spans="1:5" s="11" customFormat="1">
      <c r="A759" s="79"/>
      <c r="B759" s="79"/>
      <c r="C759" s="39" t="s">
        <v>591</v>
      </c>
      <c r="D759" s="39"/>
      <c r="E759" s="39"/>
    </row>
    <row r="760" spans="1:5" s="11" customFormat="1">
      <c r="A760" s="79"/>
      <c r="B760" s="79"/>
      <c r="C760" s="39" t="s">
        <v>592</v>
      </c>
      <c r="D760" s="39"/>
      <c r="E760" s="39"/>
    </row>
    <row r="761" spans="1:5" s="11" customFormat="1">
      <c r="A761" s="79"/>
      <c r="B761" s="79"/>
      <c r="C761" s="39" t="s">
        <v>594</v>
      </c>
      <c r="D761" s="39"/>
      <c r="E761" s="39"/>
    </row>
    <row r="762" spans="1:5" s="11" customFormat="1">
      <c r="A762" s="79"/>
      <c r="B762" s="79"/>
      <c r="C762" s="39" t="s">
        <v>595</v>
      </c>
      <c r="D762" s="39"/>
      <c r="E762" s="39"/>
    </row>
    <row r="763" spans="1:5" s="11" customFormat="1">
      <c r="A763" s="79"/>
      <c r="B763" s="79"/>
      <c r="C763" s="39" t="s">
        <v>266</v>
      </c>
      <c r="D763" s="39"/>
      <c r="E763" s="39"/>
    </row>
    <row r="764" spans="1:5" s="11" customFormat="1">
      <c r="A764" s="79"/>
      <c r="B764" s="79"/>
      <c r="C764" s="39" t="s">
        <v>596</v>
      </c>
      <c r="D764" s="39"/>
      <c r="E764" s="39"/>
    </row>
    <row r="765" spans="1:5" s="11" customFormat="1">
      <c r="A765" s="79"/>
      <c r="B765" s="79"/>
      <c r="C765" s="39" t="s">
        <v>597</v>
      </c>
      <c r="D765" s="39"/>
      <c r="E765" s="39"/>
    </row>
    <row r="766" spans="1:5" s="11" customFormat="1">
      <c r="A766" s="79"/>
      <c r="B766" s="79"/>
      <c r="C766" s="39" t="s">
        <v>598</v>
      </c>
      <c r="D766" s="39"/>
      <c r="E766" s="39"/>
    </row>
    <row r="767" spans="1:5" s="11" customFormat="1">
      <c r="A767" s="79"/>
      <c r="B767" s="79"/>
      <c r="C767" s="39" t="s">
        <v>599</v>
      </c>
      <c r="D767" s="39"/>
      <c r="E767" s="39"/>
    </row>
    <row r="768" spans="1:5" s="11" customFormat="1">
      <c r="A768" s="79"/>
      <c r="B768" s="79"/>
      <c r="C768" s="39" t="s">
        <v>600</v>
      </c>
      <c r="D768" s="39"/>
      <c r="E768" s="39"/>
    </row>
    <row r="769" spans="1:5" s="11" customFormat="1">
      <c r="A769" s="79"/>
      <c r="B769" s="79"/>
      <c r="C769" s="39" t="s">
        <v>601</v>
      </c>
      <c r="D769" s="39"/>
      <c r="E769" s="39"/>
    </row>
    <row r="770" spans="1:5" s="11" customFormat="1">
      <c r="A770" s="79"/>
      <c r="B770" s="79"/>
      <c r="C770" s="39" t="s">
        <v>69</v>
      </c>
      <c r="D770" s="39"/>
      <c r="E770" s="39"/>
    </row>
    <row r="771" spans="1:5" s="11" customFormat="1">
      <c r="A771" s="79"/>
      <c r="B771" s="79"/>
      <c r="C771" s="39" t="s">
        <v>602</v>
      </c>
      <c r="D771" s="39"/>
      <c r="E771" s="39"/>
    </row>
    <row r="772" spans="1:5" s="11" customFormat="1">
      <c r="A772" s="79"/>
      <c r="B772" s="79"/>
      <c r="C772" s="39" t="s">
        <v>603</v>
      </c>
      <c r="D772" s="39"/>
      <c r="E772" s="39"/>
    </row>
    <row r="773" spans="1:5" s="11" customFormat="1">
      <c r="A773" s="79"/>
      <c r="B773" s="79"/>
      <c r="C773" s="39" t="s">
        <v>604</v>
      </c>
      <c r="D773" s="39"/>
      <c r="E773" s="39"/>
    </row>
    <row r="774" spans="1:5" s="11" customFormat="1">
      <c r="A774" s="79"/>
      <c r="B774" s="79"/>
      <c r="C774" s="39" t="s">
        <v>605</v>
      </c>
      <c r="D774" s="39"/>
      <c r="E774" s="39"/>
    </row>
    <row r="775" spans="1:5" s="11" customFormat="1">
      <c r="A775" s="79"/>
      <c r="B775" s="79"/>
      <c r="C775" s="39" t="s">
        <v>606</v>
      </c>
      <c r="D775" s="39"/>
      <c r="E775" s="39"/>
    </row>
    <row r="776" spans="1:5" s="11" customFormat="1">
      <c r="A776" s="79"/>
      <c r="B776" s="79"/>
      <c r="C776" s="39" t="s">
        <v>607</v>
      </c>
      <c r="D776" s="39"/>
      <c r="E776" s="39"/>
    </row>
    <row r="777" spans="1:5" s="11" customFormat="1">
      <c r="A777" s="79"/>
      <c r="B777" s="79"/>
      <c r="C777" s="39" t="s">
        <v>608</v>
      </c>
      <c r="D777" s="39"/>
      <c r="E777" s="39"/>
    </row>
    <row r="778" spans="1:5" s="11" customFormat="1">
      <c r="A778" s="79"/>
      <c r="B778" s="79"/>
      <c r="C778" s="39" t="s">
        <v>609</v>
      </c>
      <c r="D778" s="39"/>
      <c r="E778" s="39"/>
    </row>
    <row r="779" spans="1:5" s="11" customFormat="1">
      <c r="A779" s="79"/>
      <c r="B779" s="79"/>
      <c r="C779" s="39" t="s">
        <v>325</v>
      </c>
      <c r="D779" s="39"/>
      <c r="E779" s="39"/>
    </row>
    <row r="780" spans="1:5" s="11" customFormat="1">
      <c r="A780" s="79"/>
      <c r="B780" s="79"/>
      <c r="C780" s="39" t="s">
        <v>610</v>
      </c>
      <c r="D780" s="39"/>
      <c r="E780" s="39"/>
    </row>
    <row r="781" spans="1:5" s="11" customFormat="1">
      <c r="A781" s="79"/>
      <c r="B781" s="79"/>
      <c r="C781" s="39" t="s">
        <v>611</v>
      </c>
      <c r="D781" s="39"/>
      <c r="E781" s="39"/>
    </row>
    <row r="782" spans="1:5" s="11" customFormat="1">
      <c r="A782" s="79"/>
      <c r="B782" s="79"/>
      <c r="C782" s="39" t="s">
        <v>612</v>
      </c>
      <c r="D782" s="39"/>
      <c r="E782" s="39"/>
    </row>
    <row r="783" spans="1:5" s="11" customFormat="1">
      <c r="A783" s="79"/>
      <c r="B783" s="79"/>
      <c r="C783" s="39" t="s">
        <v>613</v>
      </c>
      <c r="D783" s="39"/>
      <c r="E783" s="39"/>
    </row>
    <row r="784" spans="1:5" s="11" customFormat="1">
      <c r="A784" s="79"/>
      <c r="B784" s="79"/>
      <c r="C784" s="39" t="s">
        <v>614</v>
      </c>
      <c r="D784" s="39"/>
      <c r="E784" s="39"/>
    </row>
    <row r="785" spans="1:6">
      <c r="A785" s="79"/>
      <c r="B785" s="79"/>
      <c r="C785" s="39" t="s">
        <v>615</v>
      </c>
      <c r="D785" s="39"/>
      <c r="E785" s="39"/>
      <c r="F785" s="11" t="s">
        <v>593</v>
      </c>
    </row>
    <row r="786" spans="1:6">
      <c r="A786" s="79"/>
      <c r="B786" s="79"/>
      <c r="C786" s="39" t="s">
        <v>340</v>
      </c>
      <c r="D786" s="39"/>
      <c r="E786" s="39"/>
      <c r="F786" s="11" t="s">
        <v>593</v>
      </c>
    </row>
    <row r="787" spans="1:6">
      <c r="A787" s="79"/>
      <c r="B787" s="79"/>
      <c r="C787" s="39" t="s">
        <v>616</v>
      </c>
      <c r="D787" s="39"/>
      <c r="E787" s="39"/>
      <c r="F787" s="11"/>
    </row>
    <row r="788" spans="1:6">
      <c r="A788" s="79"/>
      <c r="B788" s="79"/>
      <c r="C788" s="39" t="s">
        <v>617</v>
      </c>
      <c r="D788" s="39"/>
      <c r="E788" s="39"/>
      <c r="F788" s="11"/>
    </row>
    <row r="789" spans="1:6">
      <c r="A789" s="79"/>
      <c r="B789" s="79"/>
      <c r="C789" s="39" t="s">
        <v>618</v>
      </c>
      <c r="D789" s="39"/>
      <c r="E789" s="39"/>
      <c r="F789" s="11" t="s">
        <v>593</v>
      </c>
    </row>
    <row r="790" spans="1:6">
      <c r="A790" s="79"/>
      <c r="B790" s="79"/>
      <c r="C790" s="39" t="s">
        <v>619</v>
      </c>
      <c r="D790" s="39"/>
      <c r="E790" s="39"/>
      <c r="F790" s="11"/>
    </row>
    <row r="791" spans="1:6">
      <c r="A791" s="79"/>
      <c r="B791" s="79"/>
      <c r="C791" s="39" t="s">
        <v>620</v>
      </c>
      <c r="D791" s="39"/>
      <c r="E791" s="39"/>
      <c r="F791" s="11"/>
    </row>
    <row r="792" spans="1:6">
      <c r="A792" s="79"/>
      <c r="B792" s="79"/>
      <c r="C792" s="39" t="s">
        <v>621</v>
      </c>
      <c r="D792" s="39"/>
      <c r="E792" s="39"/>
      <c r="F792" s="11"/>
    </row>
    <row r="793" spans="1:6">
      <c r="A793" s="79"/>
      <c r="B793" s="79"/>
      <c r="C793" s="39" t="s">
        <v>622</v>
      </c>
      <c r="D793" s="39"/>
      <c r="E793" s="39"/>
      <c r="F793" s="11"/>
    </row>
    <row r="794" spans="1:6">
      <c r="A794" s="79"/>
      <c r="B794" s="79"/>
      <c r="C794" s="39" t="s">
        <v>623</v>
      </c>
      <c r="D794" s="39"/>
      <c r="E794" s="39"/>
      <c r="F794" s="11"/>
    </row>
    <row r="795" spans="1:6">
      <c r="A795" s="79"/>
      <c r="B795" s="79"/>
      <c r="C795" s="39" t="s">
        <v>624</v>
      </c>
      <c r="D795" s="39"/>
      <c r="E795" s="39"/>
      <c r="F795" s="11" t="s">
        <v>593</v>
      </c>
    </row>
    <row r="796" spans="1:6">
      <c r="A796" s="79"/>
      <c r="B796" s="79"/>
      <c r="C796" s="39" t="s">
        <v>625</v>
      </c>
      <c r="D796" s="39"/>
      <c r="E796" s="39"/>
      <c r="F796" s="11"/>
    </row>
    <row r="797" spans="1:6">
      <c r="A797" s="79"/>
      <c r="B797" s="79"/>
      <c r="C797" s="39" t="s">
        <v>626</v>
      </c>
      <c r="D797" s="39"/>
      <c r="E797" s="39"/>
      <c r="F797" s="11"/>
    </row>
    <row r="798" spans="1:6">
      <c r="A798" s="79"/>
      <c r="B798" s="79"/>
      <c r="C798" s="39" t="s">
        <v>627</v>
      </c>
      <c r="D798" s="39"/>
      <c r="E798" s="39"/>
      <c r="F798" s="11"/>
    </row>
    <row r="799" spans="1:6">
      <c r="A799" s="79"/>
      <c r="B799" s="79"/>
      <c r="C799" s="39" t="s">
        <v>324</v>
      </c>
      <c r="D799" s="39"/>
      <c r="E799" s="39"/>
      <c r="F799" s="11"/>
    </row>
    <row r="800" spans="1:6">
      <c r="A800" s="79"/>
      <c r="B800" s="79"/>
      <c r="C800" s="39" t="s">
        <v>628</v>
      </c>
      <c r="D800" s="39"/>
      <c r="E800" s="39"/>
      <c r="F800" s="11"/>
    </row>
    <row r="801" spans="1:6">
      <c r="A801" s="79"/>
      <c r="B801" s="79"/>
      <c r="C801" s="39" t="s">
        <v>629</v>
      </c>
      <c r="D801" s="39"/>
      <c r="E801" s="39"/>
      <c r="F801" s="11"/>
    </row>
    <row r="802" spans="1:6">
      <c r="A802" s="79"/>
      <c r="B802" s="79"/>
      <c r="C802" s="39" t="s">
        <v>630</v>
      </c>
      <c r="D802" s="39"/>
      <c r="E802" s="39"/>
      <c r="F802" s="11"/>
    </row>
    <row r="803" spans="1:6">
      <c r="A803" s="79"/>
      <c r="B803" s="79"/>
      <c r="C803" s="39" t="s">
        <v>631</v>
      </c>
      <c r="D803" s="39"/>
      <c r="E803" s="39"/>
      <c r="F803" s="11"/>
    </row>
    <row r="804" spans="1:6">
      <c r="A804" s="79"/>
      <c r="B804" s="79"/>
      <c r="C804" s="39" t="s">
        <v>632</v>
      </c>
      <c r="D804" s="39"/>
      <c r="E804" s="39"/>
      <c r="F804" s="11"/>
    </row>
    <row r="805" spans="1:6">
      <c r="A805" s="79"/>
      <c r="B805" s="79"/>
      <c r="C805" s="39" t="s">
        <v>633</v>
      </c>
      <c r="D805" s="39"/>
      <c r="E805" s="39"/>
      <c r="F805" s="11"/>
    </row>
    <row r="806" spans="1:6">
      <c r="A806" s="79"/>
      <c r="B806" s="79"/>
      <c r="C806" s="39" t="s">
        <v>634</v>
      </c>
      <c r="D806" s="39"/>
      <c r="E806" s="39"/>
      <c r="F806" s="11"/>
    </row>
    <row r="807" spans="1:6">
      <c r="A807" s="79"/>
      <c r="B807" s="79"/>
      <c r="C807" s="39" t="s">
        <v>635</v>
      </c>
      <c r="D807" s="39"/>
      <c r="E807" s="39"/>
      <c r="F807" s="11"/>
    </row>
    <row r="808" spans="1:6">
      <c r="A808" s="79"/>
      <c r="B808" s="79"/>
      <c r="C808" s="39" t="s">
        <v>636</v>
      </c>
      <c r="D808" s="39"/>
      <c r="E808" s="39"/>
      <c r="F808" s="11"/>
    </row>
    <row r="809" spans="1:6">
      <c r="A809" s="79"/>
      <c r="B809" s="79"/>
      <c r="C809" s="39" t="s">
        <v>637</v>
      </c>
      <c r="D809" s="39"/>
      <c r="E809" s="39"/>
      <c r="F809" s="11"/>
    </row>
    <row r="810" spans="1:6">
      <c r="A810" s="79"/>
      <c r="B810" s="79"/>
      <c r="C810" s="39" t="s">
        <v>638</v>
      </c>
      <c r="D810" s="39"/>
      <c r="E810" s="39"/>
      <c r="F810" s="11"/>
    </row>
    <row r="811" spans="1:6">
      <c r="A811" s="79"/>
      <c r="B811" s="79"/>
      <c r="C811" s="39" t="s">
        <v>639</v>
      </c>
      <c r="D811" s="39"/>
      <c r="E811" s="39"/>
      <c r="F811" s="11"/>
    </row>
    <row r="812" spans="1:6">
      <c r="A812" s="79"/>
      <c r="B812" s="79"/>
      <c r="C812" s="39" t="s">
        <v>641</v>
      </c>
      <c r="D812" s="39"/>
      <c r="E812" s="39"/>
      <c r="F812" s="11"/>
    </row>
    <row r="813" spans="1:6">
      <c r="A813" s="79"/>
      <c r="B813" s="79"/>
      <c r="C813" s="39" t="s">
        <v>640</v>
      </c>
      <c r="D813" s="39"/>
      <c r="E813" s="39"/>
      <c r="F813" s="11" t="s">
        <v>593</v>
      </c>
    </row>
    <row r="814" spans="1:6">
      <c r="A814" s="79"/>
      <c r="B814" s="79"/>
      <c r="C814" s="39" t="s">
        <v>642</v>
      </c>
      <c r="D814" s="39"/>
      <c r="E814" s="39"/>
      <c r="F814" s="11"/>
    </row>
    <row r="815" spans="1:6">
      <c r="A815" s="79"/>
      <c r="B815" s="79"/>
      <c r="C815" s="39" t="s">
        <v>643</v>
      </c>
      <c r="D815" s="39"/>
      <c r="E815" s="39"/>
      <c r="F815" s="11"/>
    </row>
    <row r="816" spans="1:6">
      <c r="A816" s="79"/>
      <c r="B816" s="79"/>
      <c r="C816" s="39" t="s">
        <v>644</v>
      </c>
      <c r="D816" s="39"/>
      <c r="E816" s="39"/>
      <c r="F816" s="11"/>
    </row>
    <row r="817" spans="1:5" s="11" customFormat="1">
      <c r="A817" s="79"/>
      <c r="B817" s="79"/>
      <c r="C817" s="39" t="s">
        <v>645</v>
      </c>
      <c r="D817" s="39"/>
      <c r="E817" s="39"/>
    </row>
    <row r="818" spans="1:5" s="11" customFormat="1">
      <c r="A818" s="79"/>
      <c r="B818" s="79"/>
      <c r="C818" s="39" t="s">
        <v>646</v>
      </c>
      <c r="D818" s="39"/>
      <c r="E818" s="39"/>
    </row>
    <row r="819" spans="1:5" s="11" customFormat="1">
      <c r="A819" s="79"/>
      <c r="B819" s="79"/>
      <c r="C819" s="39" t="s">
        <v>647</v>
      </c>
      <c r="D819" s="39"/>
      <c r="E819" s="39"/>
    </row>
    <row r="820" spans="1:5" s="11" customFormat="1">
      <c r="A820" s="79"/>
      <c r="B820" s="79"/>
      <c r="C820" s="39" t="s">
        <v>648</v>
      </c>
      <c r="D820" s="39"/>
      <c r="E820" s="39"/>
    </row>
    <row r="821" spans="1:5" s="11" customFormat="1">
      <c r="A821" s="79"/>
      <c r="B821" s="79"/>
      <c r="C821" s="39" t="s">
        <v>649</v>
      </c>
      <c r="D821" s="39"/>
      <c r="E821" s="39"/>
    </row>
    <row r="822" spans="1:5" s="11" customFormat="1">
      <c r="A822" s="79"/>
      <c r="B822" s="79"/>
      <c r="C822" s="39" t="s">
        <v>650</v>
      </c>
      <c r="D822" s="39"/>
      <c r="E822" s="39"/>
    </row>
    <row r="823" spans="1:5" s="11" customFormat="1">
      <c r="A823" s="79"/>
      <c r="B823" s="79"/>
      <c r="C823" s="39" t="s">
        <v>651</v>
      </c>
      <c r="D823" s="39"/>
      <c r="E823" s="39"/>
    </row>
    <row r="824" spans="1:5" s="11" customFormat="1">
      <c r="A824" s="79"/>
      <c r="B824" s="79"/>
      <c r="C824" s="39" t="s">
        <v>652</v>
      </c>
      <c r="D824" s="39"/>
      <c r="E824" s="39"/>
    </row>
    <row r="825" spans="1:5" s="11" customFormat="1">
      <c r="A825" s="79"/>
      <c r="B825" s="79"/>
      <c r="C825" s="39" t="s">
        <v>653</v>
      </c>
      <c r="D825" s="39"/>
      <c r="E825" s="39"/>
    </row>
    <row r="826" spans="1:5" s="11" customFormat="1">
      <c r="A826" s="79"/>
      <c r="B826" s="79"/>
      <c r="C826" s="39" t="s">
        <v>654</v>
      </c>
      <c r="D826" s="39"/>
      <c r="E826" s="39"/>
    </row>
    <row r="827" spans="1:5" s="11" customFormat="1">
      <c r="A827" s="79"/>
      <c r="B827" s="79"/>
      <c r="C827" s="39" t="s">
        <v>655</v>
      </c>
      <c r="D827" s="39"/>
      <c r="E827" s="39"/>
    </row>
    <row r="828" spans="1:5" s="11" customFormat="1">
      <c r="A828" s="79"/>
      <c r="B828" s="79"/>
      <c r="C828" s="39" t="s">
        <v>656</v>
      </c>
      <c r="D828" s="39"/>
      <c r="E828" s="39"/>
    </row>
    <row r="829" spans="1:5" s="11" customFormat="1">
      <c r="A829" s="79"/>
      <c r="B829" s="79"/>
      <c r="C829" s="39" t="s">
        <v>657</v>
      </c>
      <c r="D829" s="39"/>
      <c r="E829" s="39"/>
    </row>
    <row r="830" spans="1:5" s="11" customFormat="1">
      <c r="A830" s="79"/>
      <c r="B830" s="79"/>
      <c r="C830" s="39" t="s">
        <v>658</v>
      </c>
      <c r="D830" s="39"/>
      <c r="E830" s="39"/>
    </row>
    <row r="831" spans="1:5" s="11" customFormat="1">
      <c r="A831" s="79"/>
      <c r="B831" s="79"/>
      <c r="C831" s="39" t="s">
        <v>659</v>
      </c>
      <c r="D831" s="39"/>
      <c r="E831" s="39"/>
    </row>
    <row r="832" spans="1:5" s="11" customFormat="1">
      <c r="A832" s="79"/>
      <c r="B832" s="79"/>
      <c r="C832" s="39" t="s">
        <v>660</v>
      </c>
      <c r="D832" s="39"/>
      <c r="E832" s="39"/>
    </row>
    <row r="833" spans="1:5" s="11" customFormat="1">
      <c r="A833" s="79"/>
      <c r="B833" s="79"/>
      <c r="C833" s="39" t="s">
        <v>661</v>
      </c>
      <c r="D833" s="39"/>
      <c r="E833" s="39"/>
    </row>
    <row r="834" spans="1:5" s="11" customFormat="1">
      <c r="A834" s="79"/>
      <c r="B834" s="79"/>
      <c r="C834" s="39" t="s">
        <v>662</v>
      </c>
      <c r="D834" s="39"/>
      <c r="E834" s="39"/>
    </row>
    <row r="835" spans="1:5" s="11" customFormat="1">
      <c r="A835" s="79"/>
      <c r="B835" s="79"/>
      <c r="C835" s="39" t="s">
        <v>1239</v>
      </c>
      <c r="D835" s="39"/>
      <c r="E835" s="116" t="s">
        <v>1240</v>
      </c>
    </row>
    <row r="836" spans="1:5" s="11" customFormat="1">
      <c r="A836" s="79"/>
      <c r="B836" s="79"/>
      <c r="C836" s="39" t="s">
        <v>1241</v>
      </c>
      <c r="D836" s="39"/>
      <c r="E836" s="116" t="s">
        <v>671</v>
      </c>
    </row>
    <row r="837" spans="1:5" s="11" customFormat="1">
      <c r="A837" s="79"/>
      <c r="B837" s="79"/>
      <c r="C837" s="39" t="s">
        <v>1242</v>
      </c>
      <c r="D837" s="39"/>
      <c r="E837" s="116" t="s">
        <v>671</v>
      </c>
    </row>
    <row r="838" spans="1:5" s="11" customFormat="1" ht="15">
      <c r="A838" s="79"/>
      <c r="B838" s="79"/>
      <c r="C838" s="39" t="s">
        <v>667</v>
      </c>
      <c r="D838" s="39"/>
      <c r="E838" s="114"/>
    </row>
    <row r="839" spans="1:5" s="11" customFormat="1">
      <c r="A839" s="79"/>
      <c r="B839" s="79"/>
      <c r="C839" s="39" t="s">
        <v>350</v>
      </c>
      <c r="D839" s="39"/>
      <c r="E839" s="39"/>
    </row>
    <row r="840" spans="1:5" s="11" customFormat="1">
      <c r="A840" s="79"/>
      <c r="B840" s="79"/>
      <c r="C840" s="39" t="s">
        <v>313</v>
      </c>
      <c r="D840" s="39"/>
      <c r="E840" s="39"/>
    </row>
    <row r="841" spans="1:5" s="11" customFormat="1">
      <c r="A841" s="79"/>
      <c r="B841" s="79"/>
      <c r="C841" s="39" t="s">
        <v>665</v>
      </c>
      <c r="D841" s="39"/>
      <c r="E841" s="39"/>
    </row>
    <row r="842" spans="1:5" s="11" customFormat="1">
      <c r="A842" s="79"/>
      <c r="B842" s="79"/>
      <c r="C842" s="39" t="s">
        <v>663</v>
      </c>
      <c r="D842" s="39"/>
      <c r="E842" s="39"/>
    </row>
    <row r="843" spans="1:5" s="11" customFormat="1">
      <c r="A843" s="79"/>
      <c r="B843" s="79"/>
      <c r="C843" s="39" t="s">
        <v>330</v>
      </c>
      <c r="D843" s="39"/>
      <c r="E843" s="39"/>
    </row>
    <row r="844" spans="1:5" s="11" customFormat="1">
      <c r="A844" s="79"/>
      <c r="B844" s="79"/>
      <c r="C844" s="39" t="s">
        <v>664</v>
      </c>
      <c r="D844" s="39"/>
      <c r="E844" s="39"/>
    </row>
    <row r="845" spans="1:5" s="11" customFormat="1">
      <c r="A845" s="79"/>
      <c r="B845" s="79"/>
      <c r="C845" s="39" t="s">
        <v>666</v>
      </c>
      <c r="D845" s="39"/>
      <c r="E845" s="39"/>
    </row>
    <row r="846" spans="1:5" s="11" customFormat="1">
      <c r="A846" s="79"/>
      <c r="B846" s="79"/>
      <c r="C846" s="39" t="s">
        <v>1243</v>
      </c>
      <c r="D846" s="39"/>
      <c r="E846" s="39"/>
    </row>
    <row r="847" spans="1:5" s="11" customFormat="1">
      <c r="A847" s="79"/>
      <c r="B847" s="79"/>
      <c r="C847" s="39" t="s">
        <v>1244</v>
      </c>
      <c r="D847" s="39"/>
      <c r="E847" s="39"/>
    </row>
    <row r="848" spans="1:5" s="11" customFormat="1">
      <c r="A848" s="79"/>
      <c r="B848" s="79"/>
      <c r="C848" s="39" t="s">
        <v>467</v>
      </c>
      <c r="D848" s="39"/>
      <c r="E848" s="39"/>
    </row>
    <row r="849" spans="1:5" s="11" customFormat="1">
      <c r="A849" s="79"/>
      <c r="B849" s="79"/>
      <c r="C849" s="39" t="s">
        <v>1245</v>
      </c>
      <c r="D849" s="39"/>
      <c r="E849" s="39"/>
    </row>
    <row r="850" spans="1:5" s="11" customFormat="1">
      <c r="A850" s="79"/>
      <c r="B850" s="79"/>
      <c r="C850" s="39" t="s">
        <v>1246</v>
      </c>
      <c r="D850" s="39"/>
      <c r="E850" s="39"/>
    </row>
    <row r="851" spans="1:5" s="11" customFormat="1">
      <c r="A851" s="79"/>
      <c r="B851" s="79"/>
      <c r="C851" s="39" t="s">
        <v>1247</v>
      </c>
      <c r="D851" s="39"/>
      <c r="E851" s="39"/>
    </row>
    <row r="852" spans="1:5" s="11" customFormat="1">
      <c r="A852" s="79"/>
      <c r="B852" s="79"/>
      <c r="C852" s="39" t="s">
        <v>1248</v>
      </c>
      <c r="D852" s="39"/>
      <c r="E852" s="39"/>
    </row>
    <row r="853" spans="1:5" s="11" customFormat="1">
      <c r="A853" s="79"/>
      <c r="B853" s="79"/>
      <c r="C853" s="39" t="s">
        <v>1249</v>
      </c>
      <c r="D853" s="39"/>
      <c r="E853" s="39"/>
    </row>
    <row r="854" spans="1:5" s="11" customFormat="1">
      <c r="A854" s="79"/>
      <c r="B854" s="79"/>
      <c r="C854" s="39" t="s">
        <v>101</v>
      </c>
      <c r="D854" s="39"/>
      <c r="E854" s="39"/>
    </row>
    <row r="855" spans="1:5" s="11" customFormat="1">
      <c r="A855" s="52"/>
      <c r="B855" s="52" t="s">
        <v>459</v>
      </c>
      <c r="C855" s="41" t="s">
        <v>109</v>
      </c>
      <c r="D855" s="41" t="s">
        <v>696</v>
      </c>
      <c r="E855" s="41"/>
    </row>
    <row r="856" spans="1:5" s="11" customFormat="1">
      <c r="A856" s="53"/>
      <c r="B856" s="53"/>
      <c r="C856" s="41" t="s">
        <v>51</v>
      </c>
      <c r="D856" s="41"/>
      <c r="E856" s="41"/>
    </row>
    <row r="857" spans="1:5" s="11" customFormat="1">
      <c r="A857" s="79" t="s">
        <v>194</v>
      </c>
      <c r="B857" s="79" t="s">
        <v>60</v>
      </c>
      <c r="C857" s="39" t="s">
        <v>559</v>
      </c>
      <c r="D857" s="39" t="s">
        <v>1250</v>
      </c>
      <c r="E857" s="39"/>
    </row>
    <row r="858" spans="1:5" s="11" customFormat="1">
      <c r="A858" s="79"/>
      <c r="B858" s="79"/>
      <c r="C858" s="39" t="s">
        <v>1251</v>
      </c>
      <c r="D858" s="39"/>
      <c r="E858" s="39"/>
    </row>
    <row r="859" spans="1:5" s="11" customFormat="1">
      <c r="A859" s="79"/>
      <c r="B859" s="79"/>
      <c r="C859" s="39" t="s">
        <v>556</v>
      </c>
      <c r="D859" s="39"/>
      <c r="E859" s="39"/>
    </row>
    <row r="860" spans="1:5" s="11" customFormat="1">
      <c r="A860" s="79"/>
      <c r="B860" s="79"/>
      <c r="C860" s="39" t="s">
        <v>1252</v>
      </c>
      <c r="D860" s="39"/>
      <c r="E860" s="39"/>
    </row>
    <row r="861" spans="1:5" s="11" customFormat="1">
      <c r="A861" s="79"/>
      <c r="B861" s="79"/>
      <c r="C861" s="39" t="s">
        <v>1253</v>
      </c>
      <c r="D861" s="39"/>
      <c r="E861" s="39"/>
    </row>
    <row r="862" spans="1:5" s="11" customFormat="1">
      <c r="A862" s="79"/>
      <c r="B862" s="79"/>
      <c r="C862" s="39" t="s">
        <v>1254</v>
      </c>
      <c r="D862" s="39"/>
      <c r="E862" s="39"/>
    </row>
    <row r="863" spans="1:5" s="11" customFormat="1">
      <c r="A863" s="79"/>
      <c r="B863" s="79"/>
      <c r="C863" s="39" t="s">
        <v>1255</v>
      </c>
      <c r="D863" s="39"/>
      <c r="E863" s="39"/>
    </row>
    <row r="864" spans="1:5" s="11" customFormat="1">
      <c r="A864" s="79"/>
      <c r="B864" s="79"/>
      <c r="C864" s="39" t="s">
        <v>1256</v>
      </c>
      <c r="D864" s="39"/>
      <c r="E864" s="39"/>
    </row>
    <row r="865" spans="1:5" s="11" customFormat="1">
      <c r="A865" s="79"/>
      <c r="B865" s="79"/>
      <c r="C865" s="39" t="s">
        <v>1257</v>
      </c>
      <c r="D865" s="39"/>
      <c r="E865" s="39"/>
    </row>
    <row r="866" spans="1:5" s="11" customFormat="1">
      <c r="A866" s="52" t="s">
        <v>195</v>
      </c>
      <c r="B866" s="52" t="s">
        <v>60</v>
      </c>
      <c r="C866" s="41" t="s">
        <v>1258</v>
      </c>
      <c r="D866" s="41" t="s">
        <v>1259</v>
      </c>
      <c r="E866" s="41"/>
    </row>
    <row r="867" spans="1:5" s="11" customFormat="1">
      <c r="A867" s="53"/>
      <c r="B867" s="53"/>
      <c r="C867" s="41" t="s">
        <v>1260</v>
      </c>
      <c r="D867" s="41"/>
      <c r="E867" s="41"/>
    </row>
    <row r="868" spans="1:5" s="11" customFormat="1">
      <c r="A868" s="53"/>
      <c r="B868" s="53"/>
      <c r="C868" s="41" t="s">
        <v>1261</v>
      </c>
      <c r="D868" s="41"/>
      <c r="E868" s="41"/>
    </row>
    <row r="869" spans="1:5" s="11" customFormat="1">
      <c r="A869" s="53"/>
      <c r="B869" s="53"/>
      <c r="C869" s="41" t="s">
        <v>1262</v>
      </c>
      <c r="D869" s="41"/>
      <c r="E869" s="41"/>
    </row>
    <row r="870" spans="1:5" s="11" customFormat="1">
      <c r="A870" s="53"/>
      <c r="B870" s="53"/>
      <c r="C870" s="41" t="s">
        <v>1263</v>
      </c>
      <c r="D870" s="41"/>
      <c r="E870" s="41"/>
    </row>
    <row r="871" spans="1:5" s="11" customFormat="1">
      <c r="A871" s="53"/>
      <c r="B871" s="53"/>
      <c r="C871" s="41" t="s">
        <v>1264</v>
      </c>
      <c r="D871" s="41"/>
      <c r="E871" s="41"/>
    </row>
    <row r="872" spans="1:5" s="11" customFormat="1">
      <c r="A872" s="53"/>
      <c r="B872" s="53"/>
      <c r="C872" s="41" t="s">
        <v>1265</v>
      </c>
      <c r="D872" s="41"/>
      <c r="E872" s="41"/>
    </row>
    <row r="873" spans="1:5" s="11" customFormat="1">
      <c r="A873" s="53"/>
      <c r="B873" s="53"/>
      <c r="C873" s="41" t="s">
        <v>1266</v>
      </c>
      <c r="D873" s="41"/>
      <c r="E873" s="41"/>
    </row>
    <row r="874" spans="1:5" s="11" customFormat="1">
      <c r="A874" s="79" t="s">
        <v>196</v>
      </c>
      <c r="B874" s="79" t="s">
        <v>60</v>
      </c>
      <c r="C874" s="39" t="s">
        <v>1258</v>
      </c>
      <c r="D874" s="39" t="s">
        <v>1267</v>
      </c>
      <c r="E874" s="39"/>
    </row>
    <row r="875" spans="1:5" s="11" customFormat="1">
      <c r="A875" s="79"/>
      <c r="B875" s="79"/>
      <c r="C875" s="39" t="s">
        <v>1261</v>
      </c>
      <c r="D875" s="39"/>
      <c r="E875" s="39"/>
    </row>
    <row r="876" spans="1:5" s="11" customFormat="1">
      <c r="A876" s="79"/>
      <c r="B876" s="79"/>
      <c r="C876" s="39" t="s">
        <v>1263</v>
      </c>
      <c r="D876" s="39"/>
      <c r="E876" s="39"/>
    </row>
    <row r="877" spans="1:5" s="11" customFormat="1">
      <c r="A877" s="79"/>
      <c r="B877" s="79"/>
      <c r="C877" s="39" t="s">
        <v>1268</v>
      </c>
      <c r="D877" s="39"/>
      <c r="E877" s="39"/>
    </row>
    <row r="878" spans="1:5" s="11" customFormat="1">
      <c r="A878" s="79"/>
      <c r="B878" s="79"/>
      <c r="C878" s="39" t="s">
        <v>101</v>
      </c>
      <c r="D878" s="39"/>
      <c r="E878" s="39"/>
    </row>
    <row r="879" spans="1:5" s="11" customFormat="1">
      <c r="A879" s="52" t="s">
        <v>197</v>
      </c>
      <c r="B879" s="52" t="s">
        <v>60</v>
      </c>
      <c r="C879" s="41" t="s">
        <v>130</v>
      </c>
      <c r="D879" s="41" t="s">
        <v>1269</v>
      </c>
      <c r="E879" s="41"/>
    </row>
    <row r="880" spans="1:5" s="11" customFormat="1">
      <c r="A880" s="53"/>
      <c r="B880" s="53"/>
      <c r="C880" s="41" t="s">
        <v>119</v>
      </c>
      <c r="D880" s="41"/>
      <c r="E880" s="41"/>
    </row>
    <row r="881" spans="1:6">
      <c r="A881" s="53"/>
      <c r="B881" s="53"/>
      <c r="C881" s="41" t="s">
        <v>1093</v>
      </c>
      <c r="D881" s="41"/>
      <c r="E881" s="41"/>
      <c r="F881" s="11"/>
    </row>
    <row r="882" spans="1:6">
      <c r="A882" s="53"/>
      <c r="B882" s="53"/>
      <c r="C882" s="41" t="s">
        <v>1266</v>
      </c>
      <c r="D882" s="41"/>
      <c r="E882" s="41"/>
      <c r="F882" s="11"/>
    </row>
    <row r="883" spans="1:6">
      <c r="A883" s="53"/>
      <c r="B883" s="53"/>
      <c r="C883" s="41" t="s">
        <v>519</v>
      </c>
      <c r="D883" s="41"/>
      <c r="E883" s="41"/>
      <c r="F883" s="11"/>
    </row>
    <row r="884" spans="1:6">
      <c r="A884" s="53"/>
      <c r="B884" s="53"/>
      <c r="C884" s="41" t="s">
        <v>1270</v>
      </c>
      <c r="D884" s="41"/>
      <c r="E884" s="41"/>
      <c r="F884" s="11"/>
    </row>
    <row r="885" spans="1:6">
      <c r="A885" s="53"/>
      <c r="B885" s="53"/>
      <c r="C885" s="41" t="s">
        <v>1271</v>
      </c>
      <c r="D885" s="41"/>
      <c r="E885" s="41"/>
      <c r="F885" s="11"/>
    </row>
    <row r="886" spans="1:6">
      <c r="A886" s="53"/>
      <c r="B886" s="53"/>
      <c r="C886" s="41" t="s">
        <v>1272</v>
      </c>
      <c r="D886" s="41"/>
      <c r="E886" s="41"/>
      <c r="F886" s="11"/>
    </row>
    <row r="887" spans="1:6">
      <c r="A887" s="53"/>
      <c r="B887" s="53"/>
      <c r="C887" s="41" t="s">
        <v>1273</v>
      </c>
      <c r="D887" s="41"/>
      <c r="E887" s="41"/>
      <c r="F887" s="11"/>
    </row>
    <row r="888" spans="1:6">
      <c r="A888" s="53"/>
      <c r="B888" s="53"/>
      <c r="C888" s="41" t="s">
        <v>1274</v>
      </c>
      <c r="D888" s="41"/>
      <c r="E888" s="41"/>
      <c r="F888" s="11"/>
    </row>
    <row r="889" spans="1:6">
      <c r="A889" s="53"/>
      <c r="B889" s="53"/>
      <c r="C889" s="41" t="s">
        <v>1275</v>
      </c>
      <c r="D889" s="41"/>
      <c r="E889" s="41" t="s">
        <v>1276</v>
      </c>
      <c r="F889" s="11" t="s">
        <v>593</v>
      </c>
    </row>
    <row r="890" spans="1:6">
      <c r="A890" s="54"/>
      <c r="B890" s="54"/>
      <c r="C890" s="41" t="s">
        <v>101</v>
      </c>
      <c r="D890" s="41"/>
      <c r="E890" s="41"/>
      <c r="F890" s="11"/>
    </row>
    <row r="891" spans="1:6">
      <c r="A891" s="68" t="s">
        <v>198</v>
      </c>
      <c r="B891" s="68" t="s">
        <v>60</v>
      </c>
      <c r="C891" s="39" t="s">
        <v>1236</v>
      </c>
      <c r="D891" s="39" t="s">
        <v>1277</v>
      </c>
      <c r="E891" s="39"/>
      <c r="F891" s="11"/>
    </row>
    <row r="892" spans="1:6">
      <c r="A892" s="69"/>
      <c r="B892" s="69"/>
      <c r="C892" s="39" t="s">
        <v>1278</v>
      </c>
      <c r="D892" s="39"/>
      <c r="E892" s="39"/>
      <c r="F892" s="11"/>
    </row>
    <row r="893" spans="1:6">
      <c r="A893" s="69"/>
      <c r="B893" s="69"/>
      <c r="C893" s="39" t="s">
        <v>1279</v>
      </c>
      <c r="D893" s="39"/>
      <c r="E893" s="39"/>
      <c r="F893" s="11"/>
    </row>
    <row r="894" spans="1:6">
      <c r="A894" s="69"/>
      <c r="B894" s="69"/>
      <c r="C894" s="39" t="s">
        <v>1280</v>
      </c>
      <c r="D894" s="39"/>
      <c r="E894" s="39"/>
      <c r="F894" s="11"/>
    </row>
    <row r="895" spans="1:6">
      <c r="A895" s="69"/>
      <c r="B895" s="69"/>
      <c r="C895" s="39" t="s">
        <v>1281</v>
      </c>
      <c r="D895" s="39"/>
      <c r="E895" s="39"/>
      <c r="F895" s="11"/>
    </row>
    <row r="896" spans="1:6">
      <c r="A896" s="69"/>
      <c r="B896" s="69"/>
      <c r="C896" s="39" t="s">
        <v>1282</v>
      </c>
      <c r="D896" s="39"/>
      <c r="E896" s="39" t="s">
        <v>1283</v>
      </c>
      <c r="F896" s="11"/>
    </row>
    <row r="897" spans="1:5" s="11" customFormat="1">
      <c r="A897" s="69"/>
      <c r="B897" s="69"/>
      <c r="C897" s="39" t="s">
        <v>1284</v>
      </c>
      <c r="D897" s="39"/>
      <c r="E897" s="39"/>
    </row>
    <row r="898" spans="1:5" s="11" customFormat="1">
      <c r="A898" s="52" t="s">
        <v>199</v>
      </c>
      <c r="B898" s="52" t="s">
        <v>60</v>
      </c>
      <c r="C898" s="41" t="s">
        <v>1285</v>
      </c>
      <c r="D898" s="41" t="s">
        <v>1286</v>
      </c>
      <c r="E898" s="41"/>
    </row>
    <row r="899" spans="1:5" s="11" customFormat="1">
      <c r="A899" s="53"/>
      <c r="B899" s="53"/>
      <c r="C899" s="41" t="s">
        <v>1287</v>
      </c>
      <c r="D899" s="41"/>
      <c r="E899" s="41"/>
    </row>
    <row r="900" spans="1:5" s="11" customFormat="1">
      <c r="A900" s="53"/>
      <c r="B900" s="53"/>
      <c r="C900" s="41" t="s">
        <v>1288</v>
      </c>
      <c r="D900" s="41"/>
      <c r="E900" s="41"/>
    </row>
    <row r="901" spans="1:5" s="11" customFormat="1">
      <c r="A901" s="53"/>
      <c r="B901" s="53"/>
      <c r="C901" s="41" t="s">
        <v>1289</v>
      </c>
      <c r="D901" s="41"/>
      <c r="E901" s="41"/>
    </row>
    <row r="902" spans="1:5" s="11" customFormat="1">
      <c r="A902" s="53"/>
      <c r="B902" s="53"/>
      <c r="C902" s="41" t="s">
        <v>1290</v>
      </c>
      <c r="D902" s="41"/>
      <c r="E902" s="41"/>
    </row>
    <row r="903" spans="1:5" s="11" customFormat="1">
      <c r="A903" s="53"/>
      <c r="B903" s="53"/>
      <c r="C903" s="41" t="s">
        <v>101</v>
      </c>
      <c r="D903" s="41"/>
      <c r="E903" s="41"/>
    </row>
    <row r="904" spans="1:5" s="11" customFormat="1">
      <c r="A904" s="68" t="s">
        <v>200</v>
      </c>
      <c r="B904" s="68" t="s">
        <v>60</v>
      </c>
      <c r="C904" s="39" t="s">
        <v>1291</v>
      </c>
      <c r="D904" s="68" t="s">
        <v>1292</v>
      </c>
      <c r="E904" s="39"/>
    </row>
    <row r="905" spans="1:5" s="11" customFormat="1">
      <c r="A905" s="69"/>
      <c r="B905" s="69"/>
      <c r="C905" s="39" t="s">
        <v>1293</v>
      </c>
      <c r="D905" s="39"/>
      <c r="E905" s="39"/>
    </row>
    <row r="906" spans="1:5" s="11" customFormat="1">
      <c r="A906" s="69"/>
      <c r="B906" s="69"/>
      <c r="C906" s="39" t="s">
        <v>1236</v>
      </c>
      <c r="D906" s="39"/>
      <c r="E906" s="39"/>
    </row>
    <row r="907" spans="1:5" s="11" customFormat="1">
      <c r="A907" s="69"/>
      <c r="B907" s="69"/>
      <c r="C907" s="39" t="s">
        <v>101</v>
      </c>
      <c r="D907" s="39"/>
      <c r="E907" s="39"/>
    </row>
    <row r="908" spans="1:5" s="11" customFormat="1">
      <c r="A908" s="52" t="s">
        <v>202</v>
      </c>
      <c r="B908" s="52" t="s">
        <v>60</v>
      </c>
      <c r="C908" s="41" t="s">
        <v>1294</v>
      </c>
      <c r="D908" s="41" t="str">
        <f>B908 &amp; " " &amp; A908</f>
        <v>מאפיין עיקרי אופציות</v>
      </c>
      <c r="E908" s="41"/>
    </row>
    <row r="909" spans="1:5" s="11" customFormat="1">
      <c r="A909" s="53"/>
      <c r="B909" s="53"/>
      <c r="C909" s="41" t="s">
        <v>1295</v>
      </c>
      <c r="D909" s="41"/>
      <c r="E909" s="131" t="s">
        <v>1296</v>
      </c>
    </row>
    <row r="910" spans="1:5" s="11" customFormat="1">
      <c r="A910" s="53"/>
      <c r="B910" s="53"/>
      <c r="C910" s="41" t="s">
        <v>1297</v>
      </c>
      <c r="D910" s="41"/>
      <c r="E910" s="41"/>
    </row>
    <row r="911" spans="1:5" s="11" customFormat="1">
      <c r="A911" s="53"/>
      <c r="B911" s="53"/>
      <c r="C911" s="41" t="s">
        <v>465</v>
      </c>
      <c r="D911" s="41"/>
      <c r="E911" s="41"/>
    </row>
    <row r="912" spans="1:5" s="11" customFormat="1">
      <c r="A912" s="53"/>
      <c r="B912" s="53"/>
      <c r="C912" s="41" t="s">
        <v>1298</v>
      </c>
      <c r="D912" s="41"/>
      <c r="E912" s="41"/>
    </row>
    <row r="913" spans="1:6">
      <c r="A913" s="53"/>
      <c r="B913" s="53"/>
      <c r="C913" s="41" t="s">
        <v>1299</v>
      </c>
      <c r="D913" s="41"/>
      <c r="E913" s="41"/>
      <c r="F913" s="11"/>
    </row>
    <row r="914" spans="1:6">
      <c r="A914" s="78" t="s">
        <v>204</v>
      </c>
      <c r="B914" s="78" t="s">
        <v>60</v>
      </c>
      <c r="C914" s="44" t="s">
        <v>1300</v>
      </c>
      <c r="D914" s="44" t="str">
        <f>B914 &amp; " " &amp; A914</f>
        <v>מאפיין עיקרי מוצרים מובנים</v>
      </c>
      <c r="E914" s="44"/>
      <c r="F914" s="11"/>
    </row>
    <row r="915" spans="1:6">
      <c r="A915" s="79"/>
      <c r="B915" s="79"/>
      <c r="C915" s="44" t="s">
        <v>1301</v>
      </c>
      <c r="D915" s="44"/>
      <c r="E915" s="44"/>
      <c r="F915" s="11"/>
    </row>
    <row r="916" spans="1:6">
      <c r="A916" s="79"/>
      <c r="B916" s="79"/>
      <c r="C916" s="39" t="s">
        <v>1302</v>
      </c>
      <c r="D916" s="39"/>
      <c r="E916" s="39"/>
      <c r="F916" s="11"/>
    </row>
    <row r="917" spans="1:6">
      <c r="A917" s="79"/>
      <c r="B917" s="79"/>
      <c r="C917" s="39" t="s">
        <v>1303</v>
      </c>
      <c r="D917" s="39"/>
      <c r="E917" s="39"/>
      <c r="F917" s="11"/>
    </row>
    <row r="918" spans="1:6">
      <c r="A918" s="79"/>
      <c r="B918" s="79"/>
      <c r="C918" s="39" t="s">
        <v>1304</v>
      </c>
      <c r="D918" s="39"/>
      <c r="E918" s="39"/>
      <c r="F918" s="11"/>
    </row>
    <row r="919" spans="1:6">
      <c r="A919" s="79"/>
      <c r="B919" s="79"/>
      <c r="C919" s="39" t="s">
        <v>1305</v>
      </c>
      <c r="D919" s="39"/>
      <c r="E919" s="39"/>
      <c r="F919" s="11"/>
    </row>
    <row r="920" spans="1:6">
      <c r="A920" s="74" t="s">
        <v>205</v>
      </c>
      <c r="B920" s="74" t="s">
        <v>60</v>
      </c>
      <c r="C920" s="46" t="s">
        <v>1258</v>
      </c>
      <c r="D920" s="41" t="s">
        <v>1259</v>
      </c>
      <c r="E920" s="46"/>
      <c r="F920" s="11"/>
    </row>
    <row r="921" spans="1:6">
      <c r="A921" s="56"/>
      <c r="B921" s="56"/>
      <c r="C921" s="46" t="s">
        <v>1260</v>
      </c>
      <c r="D921" s="46"/>
      <c r="E921" s="46"/>
      <c r="F921" s="11"/>
    </row>
    <row r="922" spans="1:6">
      <c r="A922" s="56"/>
      <c r="B922" s="56"/>
      <c r="C922" s="41" t="s">
        <v>1261</v>
      </c>
      <c r="D922" s="41"/>
      <c r="E922" s="41"/>
      <c r="F922" s="11"/>
    </row>
    <row r="923" spans="1:6">
      <c r="A923" s="56"/>
      <c r="B923" s="56"/>
      <c r="C923" s="41" t="s">
        <v>1262</v>
      </c>
      <c r="D923" s="41"/>
      <c r="E923" s="41"/>
      <c r="F923" s="11"/>
    </row>
    <row r="924" spans="1:6">
      <c r="A924" s="56"/>
      <c r="B924" s="56"/>
      <c r="C924" s="41" t="s">
        <v>1263</v>
      </c>
      <c r="D924" s="41"/>
      <c r="E924" s="41"/>
      <c r="F924" s="11"/>
    </row>
    <row r="925" spans="1:6">
      <c r="A925" s="56"/>
      <c r="B925" s="56"/>
      <c r="C925" s="41" t="s">
        <v>1264</v>
      </c>
      <c r="D925" s="41"/>
      <c r="E925" s="41"/>
      <c r="F925" s="11"/>
    </row>
    <row r="926" spans="1:6">
      <c r="A926" s="56"/>
      <c r="B926" s="56"/>
      <c r="C926" s="46" t="s">
        <v>1265</v>
      </c>
      <c r="D926" s="46"/>
      <c r="E926" s="46"/>
      <c r="F926" s="11"/>
    </row>
    <row r="927" spans="1:6">
      <c r="A927" s="56"/>
      <c r="B927" s="56"/>
      <c r="C927" s="46" t="s">
        <v>1266</v>
      </c>
      <c r="D927" s="46"/>
      <c r="E927" s="46"/>
      <c r="F927" s="11"/>
    </row>
    <row r="928" spans="1:6" ht="15">
      <c r="A928" s="78" t="s">
        <v>206</v>
      </c>
      <c r="B928" s="78" t="s">
        <v>60</v>
      </c>
      <c r="C928" s="44" t="s">
        <v>1306</v>
      </c>
      <c r="D928" s="44" t="str">
        <f>B928 &amp; " " &amp; A928</f>
        <v>מאפיין עיקרי לא סחיר איגרות חוב מיועדות</v>
      </c>
      <c r="E928" s="44"/>
      <c r="F928" s="45"/>
    </row>
    <row r="929" spans="1:6" ht="15">
      <c r="A929" s="79"/>
      <c r="B929" s="79"/>
      <c r="C929" s="44" t="s">
        <v>1307</v>
      </c>
      <c r="D929" s="44"/>
      <c r="E929" s="44"/>
      <c r="F929" s="45"/>
    </row>
    <row r="930" spans="1:6" ht="15">
      <c r="A930" s="79"/>
      <c r="B930" s="79"/>
      <c r="C930" s="39" t="s">
        <v>1308</v>
      </c>
      <c r="D930" s="39"/>
      <c r="E930" s="39"/>
      <c r="F930" s="45"/>
    </row>
    <row r="931" spans="1:6" ht="15">
      <c r="A931" s="79"/>
      <c r="B931" s="79"/>
      <c r="C931" s="39" t="s">
        <v>1309</v>
      </c>
      <c r="D931" s="39"/>
      <c r="E931" s="39"/>
      <c r="F931" s="45"/>
    </row>
    <row r="932" spans="1:6" ht="15">
      <c r="A932" s="79"/>
      <c r="B932" s="79"/>
      <c r="C932" s="39" t="s">
        <v>1310</v>
      </c>
      <c r="D932" s="39"/>
      <c r="E932" s="39"/>
      <c r="F932" s="45"/>
    </row>
    <row r="933" spans="1:6">
      <c r="A933" s="79"/>
      <c r="B933" s="79"/>
      <c r="C933" s="39" t="s">
        <v>101</v>
      </c>
      <c r="D933" s="39"/>
      <c r="E933" s="39"/>
      <c r="F933" s="11"/>
    </row>
    <row r="934" spans="1:6">
      <c r="A934" s="74" t="s">
        <v>207</v>
      </c>
      <c r="B934" s="74" t="s">
        <v>60</v>
      </c>
      <c r="C934" s="41" t="s">
        <v>1311</v>
      </c>
      <c r="D934" s="41" t="str">
        <f>B934 &amp; " " &amp; A934</f>
        <v>מאפיין עיקרי אפיק השקעה מובטח תשואה</v>
      </c>
      <c r="E934" s="41"/>
      <c r="F934" s="11"/>
    </row>
    <row r="935" spans="1:6">
      <c r="A935" s="56"/>
      <c r="B935" s="56"/>
      <c r="C935" s="41" t="s">
        <v>1312</v>
      </c>
      <c r="D935" s="41"/>
      <c r="E935" s="41"/>
      <c r="F935" s="11"/>
    </row>
    <row r="936" spans="1:6">
      <c r="A936" s="56"/>
      <c r="B936" s="56"/>
      <c r="C936" s="41" t="s">
        <v>1313</v>
      </c>
      <c r="D936" s="41"/>
      <c r="E936" s="41"/>
      <c r="F936" s="11"/>
    </row>
    <row r="937" spans="1:6">
      <c r="A937" s="75" t="s">
        <v>208</v>
      </c>
      <c r="B937" s="75" t="s">
        <v>60</v>
      </c>
      <c r="C937" s="44" t="s">
        <v>119</v>
      </c>
      <c r="D937" s="44" t="str">
        <f>B937 &amp; " " &amp; A937</f>
        <v>מאפיין עיקרי לא סחיר ניירות ערך מסחריים</v>
      </c>
      <c r="E937" s="44"/>
      <c r="F937" s="11"/>
    </row>
    <row r="938" spans="1:6">
      <c r="A938" s="76"/>
      <c r="B938" s="76"/>
      <c r="C938" s="39" t="s">
        <v>130</v>
      </c>
      <c r="D938" s="44"/>
      <c r="E938" s="44"/>
      <c r="F938" s="11"/>
    </row>
    <row r="939" spans="1:6">
      <c r="A939" s="76"/>
      <c r="B939" s="76"/>
      <c r="C939" s="39" t="s">
        <v>1093</v>
      </c>
      <c r="D939" s="39"/>
      <c r="E939" s="39"/>
      <c r="F939" s="11"/>
    </row>
    <row r="940" spans="1:6">
      <c r="A940" s="76"/>
      <c r="B940" s="76"/>
      <c r="C940" s="39" t="s">
        <v>1266</v>
      </c>
      <c r="D940" s="39"/>
      <c r="E940" s="39"/>
      <c r="F940" s="11"/>
    </row>
    <row r="941" spans="1:6">
      <c r="A941" s="76"/>
      <c r="B941" s="76"/>
      <c r="C941" s="39" t="s">
        <v>1314</v>
      </c>
      <c r="D941" s="39"/>
      <c r="E941" s="39"/>
      <c r="F941" s="11"/>
    </row>
    <row r="942" spans="1:6">
      <c r="A942" s="76"/>
      <c r="B942" s="76"/>
      <c r="C942" s="39" t="s">
        <v>1315</v>
      </c>
      <c r="D942" s="39"/>
      <c r="E942" s="39"/>
      <c r="F942" s="11"/>
    </row>
    <row r="943" spans="1:6">
      <c r="A943" s="76"/>
      <c r="B943" s="76"/>
      <c r="C943" s="39" t="s">
        <v>1316</v>
      </c>
      <c r="D943" s="39"/>
      <c r="E943" s="39"/>
      <c r="F943" s="11"/>
    </row>
    <row r="944" spans="1:6">
      <c r="A944" s="76"/>
      <c r="B944" s="76"/>
      <c r="C944" s="39" t="s">
        <v>1317</v>
      </c>
      <c r="D944" s="39"/>
      <c r="E944" s="39"/>
      <c r="F944" s="11"/>
    </row>
    <row r="945" spans="1:5" s="11" customFormat="1">
      <c r="A945" s="76"/>
      <c r="B945" s="76"/>
      <c r="C945" s="39" t="s">
        <v>101</v>
      </c>
      <c r="D945" s="39"/>
      <c r="E945" s="39"/>
    </row>
    <row r="946" spans="1:5" s="11" customFormat="1">
      <c r="A946" s="82" t="s">
        <v>209</v>
      </c>
      <c r="B946" s="82" t="s">
        <v>60</v>
      </c>
      <c r="C946" s="46" t="s">
        <v>130</v>
      </c>
      <c r="D946" s="41" t="str">
        <f>B946 &amp; " " &amp; A946</f>
        <v>מאפיין עיקרי לא סחיר איגרות חוב</v>
      </c>
      <c r="E946" s="46"/>
    </row>
    <row r="947" spans="1:5" s="11" customFormat="1">
      <c r="A947" s="83"/>
      <c r="B947" s="83"/>
      <c r="C947" s="46" t="s">
        <v>119</v>
      </c>
      <c r="D947" s="46"/>
      <c r="E947" s="46"/>
    </row>
    <row r="948" spans="1:5" s="11" customFormat="1">
      <c r="A948" s="83"/>
      <c r="B948" s="83"/>
      <c r="C948" s="41" t="s">
        <v>1093</v>
      </c>
      <c r="D948" s="41"/>
      <c r="E948" s="41"/>
    </row>
    <row r="949" spans="1:5" s="11" customFormat="1">
      <c r="A949" s="83"/>
      <c r="B949" s="83"/>
      <c r="C949" s="41" t="s">
        <v>1266</v>
      </c>
      <c r="D949" s="41"/>
      <c r="E949" s="41"/>
    </row>
    <row r="950" spans="1:5" s="11" customFormat="1">
      <c r="A950" s="83"/>
      <c r="B950" s="83"/>
      <c r="C950" s="41" t="s">
        <v>519</v>
      </c>
      <c r="D950" s="41"/>
      <c r="E950" s="41"/>
    </row>
    <row r="951" spans="1:5" s="11" customFormat="1">
      <c r="A951" s="83"/>
      <c r="B951" s="83"/>
      <c r="C951" s="41" t="s">
        <v>1270</v>
      </c>
      <c r="D951" s="41"/>
      <c r="E951" s="41"/>
    </row>
    <row r="952" spans="1:5" s="11" customFormat="1">
      <c r="A952" s="83"/>
      <c r="B952" s="83"/>
      <c r="C952" s="46" t="s">
        <v>1271</v>
      </c>
      <c r="D952" s="46"/>
      <c r="E952" s="46"/>
    </row>
    <row r="953" spans="1:5" s="11" customFormat="1">
      <c r="A953" s="83"/>
      <c r="B953" s="83"/>
      <c r="C953" s="41" t="s">
        <v>1272</v>
      </c>
      <c r="D953" s="41"/>
      <c r="E953" s="41"/>
    </row>
    <row r="954" spans="1:5" s="11" customFormat="1">
      <c r="A954" s="83"/>
      <c r="B954" s="83"/>
      <c r="C954" s="46" t="s">
        <v>1273</v>
      </c>
      <c r="D954" s="46"/>
      <c r="E954" s="46"/>
    </row>
    <row r="955" spans="1:5" s="11" customFormat="1">
      <c r="A955" s="83"/>
      <c r="B955" s="83"/>
      <c r="C955" s="46" t="s">
        <v>1274</v>
      </c>
      <c r="D955" s="46"/>
      <c r="E955" s="46"/>
    </row>
    <row r="956" spans="1:5" s="11" customFormat="1">
      <c r="A956" s="83"/>
      <c r="B956" s="83"/>
      <c r="C956" s="46" t="s">
        <v>1315</v>
      </c>
      <c r="D956" s="46"/>
      <c r="E956" s="46" t="str">
        <f>"[" &amp; _xlfn.TEXTJOIN("], [", TRUE, C956:C960) &amp; "]"</f>
        <v>[נש"ר לא צמוד למדד המחירים לצרכן], [נש"ר צמוד למדד המחירים לצרכן], [נש"ר צמוד למט"ח], [נש"ר נקוב במט"ח], [נש"ר צמוד למדד אחר]</v>
      </c>
    </row>
    <row r="957" spans="1:5" s="11" customFormat="1">
      <c r="A957" s="83"/>
      <c r="B957" s="83"/>
      <c r="C957" s="46" t="s">
        <v>1314</v>
      </c>
      <c r="D957" s="46"/>
      <c r="E957" s="46"/>
    </row>
    <row r="958" spans="1:5" s="11" customFormat="1">
      <c r="A958" s="83"/>
      <c r="B958" s="83"/>
      <c r="C958" s="46" t="s">
        <v>1316</v>
      </c>
      <c r="D958" s="46"/>
      <c r="E958" s="46"/>
    </row>
    <row r="959" spans="1:5" s="11" customFormat="1">
      <c r="A959" s="83"/>
      <c r="B959" s="83"/>
      <c r="C959" s="46" t="s">
        <v>1317</v>
      </c>
      <c r="D959" s="46"/>
      <c r="E959" s="46"/>
    </row>
    <row r="960" spans="1:5" s="11" customFormat="1">
      <c r="A960" s="83"/>
      <c r="B960" s="83"/>
      <c r="C960" s="46" t="s">
        <v>1318</v>
      </c>
      <c r="D960" s="46"/>
      <c r="E960" s="46"/>
    </row>
    <row r="961" spans="1:6">
      <c r="A961" s="83"/>
      <c r="B961" s="83"/>
      <c r="C961" s="41" t="s">
        <v>1275</v>
      </c>
      <c r="D961" s="41"/>
      <c r="E961" s="41" t="s">
        <v>1319</v>
      </c>
      <c r="F961" s="11" t="s">
        <v>593</v>
      </c>
    </row>
    <row r="962" spans="1:6">
      <c r="A962" s="112"/>
      <c r="B962" s="112"/>
      <c r="C962" s="41" t="s">
        <v>101</v>
      </c>
      <c r="D962" s="41"/>
      <c r="E962" s="41"/>
      <c r="F962" s="11"/>
    </row>
    <row r="963" spans="1:6" ht="14.25" customHeight="1">
      <c r="A963" s="75" t="s">
        <v>210</v>
      </c>
      <c r="B963" s="75" t="s">
        <v>60</v>
      </c>
      <c r="C963" s="44" t="s">
        <v>1320</v>
      </c>
      <c r="D963" s="44" t="str">
        <f>B963 &amp; " " &amp; A963</f>
        <v>מאפיין עיקרי לא סחיר מניות מבכ ויהש</v>
      </c>
      <c r="E963" s="44"/>
      <c r="F963" s="11"/>
    </row>
    <row r="964" spans="1:6">
      <c r="A964" s="76"/>
      <c r="B964" s="76"/>
      <c r="C964" s="44" t="s">
        <v>1321</v>
      </c>
      <c r="D964" s="44"/>
      <c r="E964" s="44"/>
      <c r="F964" s="11"/>
    </row>
    <row r="965" spans="1:6">
      <c r="A965" s="76"/>
      <c r="B965" s="76"/>
      <c r="C965" s="39" t="s">
        <v>1322</v>
      </c>
      <c r="D965" s="39"/>
      <c r="E965" s="39"/>
      <c r="F965" s="11"/>
    </row>
    <row r="966" spans="1:6">
      <c r="A966" s="76"/>
      <c r="B966" s="76"/>
      <c r="C966" s="39" t="s">
        <v>1323</v>
      </c>
      <c r="D966" s="39"/>
      <c r="E966" s="39"/>
      <c r="F966" s="11"/>
    </row>
    <row r="967" spans="1:6">
      <c r="A967" s="76"/>
      <c r="B967" s="76"/>
      <c r="C967" s="39" t="s">
        <v>1324</v>
      </c>
      <c r="D967" s="39"/>
      <c r="E967" s="39"/>
      <c r="F967" s="11"/>
    </row>
    <row r="968" spans="1:6">
      <c r="A968" s="76"/>
      <c r="B968" s="76"/>
      <c r="C968" s="44" t="s">
        <v>176</v>
      </c>
      <c r="D968" s="44"/>
      <c r="E968" s="44"/>
      <c r="F968" s="11"/>
    </row>
    <row r="969" spans="1:6">
      <c r="A969" s="76"/>
      <c r="B969" s="76"/>
      <c r="C969" s="44" t="s">
        <v>1325</v>
      </c>
      <c r="D969" s="44"/>
      <c r="E969" s="44"/>
      <c r="F969" s="11"/>
    </row>
    <row r="970" spans="1:6">
      <c r="A970" s="76"/>
      <c r="B970" s="76"/>
      <c r="C970" s="39" t="s">
        <v>1326</v>
      </c>
      <c r="D970" s="39"/>
      <c r="E970" s="39" t="s">
        <v>1327</v>
      </c>
      <c r="F970" s="11"/>
    </row>
    <row r="971" spans="1:6">
      <c r="A971" s="76"/>
      <c r="B971" s="76"/>
      <c r="C971" s="39" t="s">
        <v>1282</v>
      </c>
      <c r="D971" s="39"/>
      <c r="E971" s="39" t="s">
        <v>1283</v>
      </c>
      <c r="F971" s="11"/>
    </row>
    <row r="972" spans="1:6">
      <c r="A972" s="76"/>
      <c r="B972" s="76"/>
      <c r="C972" s="39" t="s">
        <v>101</v>
      </c>
      <c r="D972" s="39"/>
      <c r="E972" s="39"/>
      <c r="F972" s="11"/>
    </row>
    <row r="973" spans="1:6">
      <c r="A973" s="82" t="s">
        <v>211</v>
      </c>
      <c r="B973" s="82" t="s">
        <v>60</v>
      </c>
      <c r="C973" s="41" t="s">
        <v>1328</v>
      </c>
      <c r="D973" s="41" t="str">
        <f>B973 &amp; " " &amp; A973</f>
        <v>מאפיין עיקרי קרנות השקעה</v>
      </c>
      <c r="E973" s="41"/>
      <c r="F973" s="11"/>
    </row>
    <row r="974" spans="1:6">
      <c r="A974" s="83"/>
      <c r="B974" s="83"/>
      <c r="C974" s="41" t="s">
        <v>246</v>
      </c>
      <c r="D974" s="41"/>
      <c r="E974" s="41"/>
      <c r="F974" s="11"/>
    </row>
    <row r="975" spans="1:6">
      <c r="A975" s="83"/>
      <c r="B975" s="83"/>
      <c r="C975" s="41" t="s">
        <v>1329</v>
      </c>
      <c r="D975" s="41"/>
      <c r="E975" s="41"/>
      <c r="F975" s="11"/>
    </row>
    <row r="976" spans="1:6">
      <c r="A976" s="83"/>
      <c r="B976" s="83"/>
      <c r="C976" s="41" t="s">
        <v>238</v>
      </c>
      <c r="D976" s="41"/>
      <c r="E976" s="41"/>
      <c r="F976" s="11"/>
    </row>
    <row r="977" spans="1:6">
      <c r="A977" s="83"/>
      <c r="B977" s="83"/>
      <c r="C977" s="41" t="s">
        <v>1330</v>
      </c>
      <c r="D977" s="41"/>
      <c r="E977" s="41"/>
      <c r="F977" s="11"/>
    </row>
    <row r="978" spans="1:6">
      <c r="A978" s="83"/>
      <c r="B978" s="83"/>
      <c r="C978" s="41" t="s">
        <v>292</v>
      </c>
      <c r="D978" s="41"/>
      <c r="E978" s="41"/>
      <c r="F978" s="11"/>
    </row>
    <row r="979" spans="1:6">
      <c r="A979" s="83"/>
      <c r="B979" s="83"/>
      <c r="C979" s="41" t="s">
        <v>1331</v>
      </c>
      <c r="D979" s="41"/>
      <c r="E979" s="41"/>
      <c r="F979" s="11"/>
    </row>
    <row r="980" spans="1:6">
      <c r="A980" s="83"/>
      <c r="B980" s="83"/>
      <c r="C980" s="41" t="s">
        <v>1175</v>
      </c>
      <c r="D980" s="41"/>
      <c r="E980" s="41"/>
      <c r="F980" s="11" t="s">
        <v>593</v>
      </c>
    </row>
    <row r="981" spans="1:6">
      <c r="A981" s="84" t="s">
        <v>213</v>
      </c>
      <c r="B981" s="75" t="s">
        <v>60</v>
      </c>
      <c r="C981" s="39" t="s">
        <v>1294</v>
      </c>
      <c r="D981" s="44" t="str">
        <f>B981 &amp; " " &amp; A981</f>
        <v>מאפיין עיקרי לא סחיר אופציות</v>
      </c>
      <c r="E981" s="39"/>
      <c r="F981" s="11"/>
    </row>
    <row r="982" spans="1:6">
      <c r="A982" s="85"/>
      <c r="B982" s="76"/>
      <c r="C982" s="39" t="s">
        <v>1295</v>
      </c>
      <c r="D982" s="39"/>
      <c r="E982" s="120" t="s">
        <v>1296</v>
      </c>
      <c r="F982" s="11"/>
    </row>
    <row r="983" spans="1:6">
      <c r="A983" s="85"/>
      <c r="B983" s="76"/>
      <c r="C983" s="39" t="s">
        <v>1297</v>
      </c>
      <c r="D983" s="39"/>
      <c r="E983" s="120"/>
      <c r="F983" s="11"/>
    </row>
    <row r="984" spans="1:6">
      <c r="A984" s="85"/>
      <c r="B984" s="76"/>
      <c r="C984" s="39" t="s">
        <v>465</v>
      </c>
      <c r="D984" s="39"/>
      <c r="E984" s="39"/>
      <c r="F984" s="11"/>
    </row>
    <row r="985" spans="1:6">
      <c r="A985" s="85"/>
      <c r="B985" s="76"/>
      <c r="C985" s="39" t="s">
        <v>1298</v>
      </c>
      <c r="D985" s="39"/>
      <c r="E985" s="39"/>
      <c r="F985" s="11"/>
    </row>
    <row r="986" spans="1:6">
      <c r="A986" s="85"/>
      <c r="B986" s="76"/>
      <c r="C986" s="39" t="s">
        <v>1299</v>
      </c>
      <c r="D986" s="39"/>
      <c r="E986" s="39"/>
      <c r="F986" s="11"/>
    </row>
    <row r="987" spans="1:6">
      <c r="A987" s="85"/>
      <c r="B987" s="76"/>
      <c r="C987" s="39" t="s">
        <v>1332</v>
      </c>
      <c r="D987" s="39"/>
      <c r="E987" s="39"/>
      <c r="F987" s="11" t="s">
        <v>593</v>
      </c>
    </row>
    <row r="988" spans="1:6">
      <c r="A988" s="86" t="s">
        <v>215</v>
      </c>
      <c r="B988" s="82" t="s">
        <v>60</v>
      </c>
      <c r="C988" s="41" t="s">
        <v>1333</v>
      </c>
      <c r="D988" s="41" t="str">
        <f>B988 &amp; " " &amp; A988</f>
        <v>מאפיין עיקרי הלוואות</v>
      </c>
      <c r="E988" s="41"/>
      <c r="F988" s="11"/>
    </row>
    <row r="989" spans="1:6">
      <c r="A989" s="87"/>
      <c r="B989" s="83"/>
      <c r="C989" s="41" t="s">
        <v>1334</v>
      </c>
      <c r="D989" s="41"/>
      <c r="E989" s="41"/>
      <c r="F989" s="11"/>
    </row>
    <row r="990" spans="1:6">
      <c r="A990" s="87"/>
      <c r="B990" s="83"/>
      <c r="C990" s="41" t="s">
        <v>1335</v>
      </c>
      <c r="D990" s="41"/>
      <c r="E990" s="41"/>
      <c r="F990" s="11"/>
    </row>
    <row r="991" spans="1:6">
      <c r="A991" s="87"/>
      <c r="B991" s="83"/>
      <c r="C991" s="41" t="s">
        <v>1336</v>
      </c>
      <c r="D991" s="41"/>
      <c r="E991" s="41"/>
      <c r="F991" s="11"/>
    </row>
    <row r="992" spans="1:6">
      <c r="A992" s="87"/>
      <c r="B992" s="83"/>
      <c r="C992" s="41" t="s">
        <v>514</v>
      </c>
      <c r="D992" s="41"/>
      <c r="E992" s="41"/>
      <c r="F992" s="11"/>
    </row>
    <row r="993" spans="1:6">
      <c r="A993" s="87"/>
      <c r="B993" s="83"/>
      <c r="C993" s="41" t="s">
        <v>1337</v>
      </c>
      <c r="D993" s="41"/>
      <c r="E993" s="41"/>
      <c r="F993" s="11"/>
    </row>
    <row r="994" spans="1:6">
      <c r="A994" s="113"/>
      <c r="B994" s="112"/>
      <c r="C994" s="41" t="s">
        <v>101</v>
      </c>
      <c r="D994" s="41"/>
      <c r="E994" s="41"/>
      <c r="F994" s="11"/>
    </row>
    <row r="995" spans="1:6">
      <c r="A995" s="75" t="s">
        <v>214</v>
      </c>
      <c r="B995" s="75" t="s">
        <v>60</v>
      </c>
      <c r="C995" s="39" t="s">
        <v>1338</v>
      </c>
      <c r="D995" s="44" t="str">
        <f>B995 &amp; " " &amp; A995</f>
        <v>מאפיין עיקרי לא סחיר נגזרים אחרים</v>
      </c>
      <c r="E995" s="39"/>
      <c r="F995" s="11" t="s">
        <v>1339</v>
      </c>
    </row>
    <row r="996" spans="1:6">
      <c r="A996" s="76"/>
      <c r="B996" s="76"/>
      <c r="C996" s="39" t="s">
        <v>1340</v>
      </c>
      <c r="D996" s="39"/>
      <c r="E996" s="39"/>
      <c r="F996" s="11"/>
    </row>
    <row r="997" spans="1:6">
      <c r="A997" s="76"/>
      <c r="B997" s="76"/>
      <c r="C997" s="39" t="s">
        <v>1341</v>
      </c>
      <c r="D997" s="39"/>
      <c r="E997" s="39"/>
      <c r="F997" s="11"/>
    </row>
    <row r="998" spans="1:6">
      <c r="A998" s="76"/>
      <c r="B998" s="76"/>
      <c r="C998" s="39" t="s">
        <v>463</v>
      </c>
      <c r="D998" s="39"/>
      <c r="E998" s="39"/>
      <c r="F998" s="11"/>
    </row>
    <row r="999" spans="1:6">
      <c r="A999" s="76"/>
      <c r="B999" s="76"/>
      <c r="C999" s="39" t="s">
        <v>1342</v>
      </c>
      <c r="D999" s="39"/>
      <c r="E999" s="39"/>
      <c r="F999" s="11"/>
    </row>
    <row r="1000" spans="1:6">
      <c r="A1000" s="76"/>
      <c r="B1000" s="76"/>
      <c r="C1000" s="39" t="s">
        <v>1343</v>
      </c>
      <c r="D1000" s="39"/>
      <c r="E1000" s="39"/>
      <c r="F1000" s="11"/>
    </row>
    <row r="1001" spans="1:6">
      <c r="A1001" s="76"/>
      <c r="B1001" s="76"/>
      <c r="C1001" s="39" t="s">
        <v>1344</v>
      </c>
      <c r="D1001" s="39"/>
      <c r="E1001" s="39"/>
      <c r="F1001" s="11"/>
    </row>
    <row r="1002" spans="1:6">
      <c r="A1002" s="76"/>
      <c r="B1002" s="76"/>
      <c r="C1002" s="39" t="s">
        <v>1345</v>
      </c>
      <c r="D1002" s="39"/>
      <c r="E1002" s="39"/>
      <c r="F1002" s="11"/>
    </row>
    <row r="1003" spans="1:6">
      <c r="A1003" s="76"/>
      <c r="B1003" s="76"/>
      <c r="C1003" s="39" t="s">
        <v>1346</v>
      </c>
      <c r="D1003" s="39"/>
      <c r="E1003" s="39" t="s">
        <v>1347</v>
      </c>
      <c r="F1003" s="11" t="s">
        <v>593</v>
      </c>
    </row>
    <row r="1004" spans="1:6">
      <c r="A1004" s="86" t="s">
        <v>216</v>
      </c>
      <c r="B1004" s="82" t="s">
        <v>60</v>
      </c>
      <c r="C1004" s="41" t="s">
        <v>1300</v>
      </c>
      <c r="D1004" s="41" t="str">
        <f>B1004 &amp; " " &amp; A1004</f>
        <v>מאפיין עיקרי לא סחיר מוצרים מובנים</v>
      </c>
      <c r="E1004" s="41"/>
      <c r="F1004" s="11"/>
    </row>
    <row r="1005" spans="1:6">
      <c r="A1005" s="87"/>
      <c r="B1005" s="83"/>
      <c r="C1005" s="41" t="s">
        <v>1301</v>
      </c>
      <c r="D1005" s="41"/>
      <c r="E1005" s="41"/>
      <c r="F1005" s="11"/>
    </row>
    <row r="1006" spans="1:6">
      <c r="A1006" s="87"/>
      <c r="B1006" s="83"/>
      <c r="C1006" s="41" t="s">
        <v>1348</v>
      </c>
      <c r="D1006" s="41"/>
      <c r="E1006" s="41"/>
      <c r="F1006" s="11"/>
    </row>
    <row r="1007" spans="1:6">
      <c r="A1007" s="87"/>
      <c r="B1007" s="83"/>
      <c r="C1007" s="41" t="s">
        <v>1349</v>
      </c>
      <c r="D1007" s="41"/>
      <c r="E1007" s="41"/>
      <c r="F1007" s="11"/>
    </row>
    <row r="1008" spans="1:6">
      <c r="A1008" s="87"/>
      <c r="B1008" s="83"/>
      <c r="C1008" s="41" t="s">
        <v>1350</v>
      </c>
      <c r="D1008" s="41"/>
      <c r="E1008" s="41"/>
      <c r="F1008" s="11"/>
    </row>
    <row r="1009" spans="1:6">
      <c r="A1009" s="87"/>
      <c r="B1009" s="83"/>
      <c r="C1009" s="41" t="s">
        <v>1351</v>
      </c>
      <c r="D1009" s="41"/>
      <c r="E1009" s="41"/>
      <c r="F1009" s="11"/>
    </row>
    <row r="1010" spans="1:6">
      <c r="A1010" s="75" t="s">
        <v>217</v>
      </c>
      <c r="B1010" s="75" t="s">
        <v>60</v>
      </c>
      <c r="C1010" s="39" t="s">
        <v>119</v>
      </c>
      <c r="D1010" s="44" t="str">
        <f>B1010 &amp; " " &amp; A1010</f>
        <v>מאפיין עיקרי פיקדונות מעל 3 חודשים</v>
      </c>
      <c r="E1010" s="39"/>
      <c r="F1010" s="11"/>
    </row>
    <row r="1011" spans="1:6">
      <c r="A1011" s="76"/>
      <c r="B1011" s="76"/>
      <c r="C1011" s="39" t="s">
        <v>130</v>
      </c>
      <c r="D1011" s="39"/>
      <c r="E1011" s="39"/>
      <c r="F1011" s="11"/>
    </row>
    <row r="1012" spans="1:6">
      <c r="A1012" s="76"/>
      <c r="B1012" s="76"/>
      <c r="C1012" s="39" t="s">
        <v>1266</v>
      </c>
      <c r="D1012" s="39"/>
      <c r="E1012" s="39"/>
      <c r="F1012" s="11"/>
    </row>
    <row r="1013" spans="1:6">
      <c r="A1013" s="76"/>
      <c r="B1013" s="76"/>
      <c r="C1013" s="39" t="s">
        <v>1093</v>
      </c>
      <c r="D1013" s="39"/>
      <c r="E1013" s="39"/>
      <c r="F1013" s="11"/>
    </row>
    <row r="1014" spans="1:6">
      <c r="A1014" s="76"/>
      <c r="B1014" s="76"/>
      <c r="C1014" s="39" t="s">
        <v>1352</v>
      </c>
      <c r="D1014" s="39"/>
      <c r="E1014" s="39" t="s">
        <v>1353</v>
      </c>
      <c r="F1014" s="11"/>
    </row>
    <row r="1015" spans="1:6">
      <c r="A1015" s="76"/>
      <c r="B1015" s="76"/>
      <c r="C1015" s="39" t="s">
        <v>101</v>
      </c>
      <c r="D1015" s="39"/>
      <c r="E1015" s="39"/>
      <c r="F1015" s="11"/>
    </row>
    <row r="1016" spans="1:6">
      <c r="A1016" s="82" t="s">
        <v>218</v>
      </c>
      <c r="B1016" s="82" t="s">
        <v>60</v>
      </c>
      <c r="C1016" s="41" t="s">
        <v>1354</v>
      </c>
      <c r="D1016" s="41" t="str">
        <f>B1016 &amp; " " &amp; A1016</f>
        <v>מאפיין עיקרי זכויות מקרקעין</v>
      </c>
      <c r="E1016" s="41"/>
      <c r="F1016" s="11" t="s">
        <v>1339</v>
      </c>
    </row>
    <row r="1017" spans="1:6">
      <c r="A1017" s="83"/>
      <c r="B1017" s="83"/>
      <c r="C1017" s="41" t="s">
        <v>1355</v>
      </c>
      <c r="D1017" s="41"/>
      <c r="E1017" s="41"/>
      <c r="F1017" s="11"/>
    </row>
    <row r="1018" spans="1:6">
      <c r="A1018" s="75" t="s">
        <v>220</v>
      </c>
      <c r="B1018" s="75" t="s">
        <v>60</v>
      </c>
      <c r="C1018" s="39" t="s">
        <v>1356</v>
      </c>
      <c r="D1018" s="44" t="str">
        <f>B1018 &amp; " " &amp; A1018</f>
        <v>מאפיין עיקרי נכסים אחרים</v>
      </c>
      <c r="E1018" s="39"/>
      <c r="F1018" s="11"/>
    </row>
    <row r="1019" spans="1:6">
      <c r="A1019" s="76"/>
      <c r="B1019" s="76"/>
      <c r="C1019" s="39" t="s">
        <v>1357</v>
      </c>
      <c r="D1019" s="39"/>
      <c r="E1019" s="39"/>
      <c r="F1019" s="11"/>
    </row>
    <row r="1020" spans="1:6">
      <c r="A1020" s="76"/>
      <c r="B1020" s="76"/>
      <c r="C1020" s="39" t="s">
        <v>1358</v>
      </c>
      <c r="D1020" s="39"/>
      <c r="E1020" s="39"/>
      <c r="F1020" s="11"/>
    </row>
    <row r="1021" spans="1:6">
      <c r="A1021" s="76"/>
      <c r="B1021" s="76"/>
      <c r="C1021" s="39" t="s">
        <v>1359</v>
      </c>
      <c r="D1021" s="39"/>
      <c r="E1021" s="39"/>
      <c r="F1021" s="11" t="s">
        <v>593</v>
      </c>
    </row>
    <row r="1022" spans="1:6">
      <c r="A1022" s="76"/>
      <c r="B1022" s="76"/>
      <c r="C1022" s="39" t="s">
        <v>1360</v>
      </c>
      <c r="D1022" s="39"/>
      <c r="E1022" s="39"/>
      <c r="F1022" s="11"/>
    </row>
    <row r="1023" spans="1:6">
      <c r="A1023" s="76"/>
      <c r="B1023" s="76"/>
      <c r="C1023" s="39" t="s">
        <v>1361</v>
      </c>
      <c r="D1023" s="39"/>
      <c r="E1023" s="39"/>
      <c r="F1023" s="11"/>
    </row>
    <row r="1024" spans="1:6">
      <c r="A1024" s="76"/>
      <c r="B1024" s="76"/>
      <c r="C1024" s="39" t="s">
        <v>1362</v>
      </c>
      <c r="D1024" s="39"/>
      <c r="E1024" s="39"/>
      <c r="F1024" s="11" t="s">
        <v>593</v>
      </c>
    </row>
    <row r="1025" spans="1:5" s="11" customFormat="1">
      <c r="A1025" s="76"/>
      <c r="B1025" s="76"/>
      <c r="C1025" s="39" t="s">
        <v>1363</v>
      </c>
      <c r="D1025" s="39"/>
      <c r="E1025" s="39"/>
    </row>
    <row r="1026" spans="1:5" s="11" customFormat="1">
      <c r="A1026" s="76"/>
      <c r="B1026" s="76"/>
      <c r="C1026" s="39" t="s">
        <v>1364</v>
      </c>
      <c r="D1026" s="39"/>
      <c r="E1026" s="39"/>
    </row>
    <row r="1027" spans="1:5" s="11" customFormat="1">
      <c r="A1027" s="76"/>
      <c r="B1027" s="76"/>
      <c r="C1027" s="39" t="s">
        <v>1365</v>
      </c>
      <c r="D1027" s="39"/>
      <c r="E1027" s="39"/>
    </row>
    <row r="1028" spans="1:5" s="11" customFormat="1">
      <c r="A1028" s="76"/>
      <c r="B1028" s="76"/>
      <c r="C1028" s="39" t="s">
        <v>1366</v>
      </c>
      <c r="D1028" s="39"/>
      <c r="E1028" s="39"/>
    </row>
    <row r="1029" spans="1:5" s="11" customFormat="1">
      <c r="A1029" s="76"/>
      <c r="B1029" s="76"/>
      <c r="C1029" s="39" t="s">
        <v>1367</v>
      </c>
      <c r="D1029" s="39"/>
      <c r="E1029" s="39"/>
    </row>
    <row r="1030" spans="1:5" s="11" customFormat="1">
      <c r="A1030" s="76"/>
      <c r="B1030" s="76"/>
      <c r="C1030" s="39" t="s">
        <v>1368</v>
      </c>
      <c r="D1030" s="39"/>
      <c r="E1030" s="39"/>
    </row>
    <row r="1031" spans="1:5" s="11" customFormat="1">
      <c r="A1031" s="76"/>
      <c r="B1031" s="76"/>
      <c r="C1031" s="39" t="s">
        <v>1369</v>
      </c>
      <c r="D1031" s="39"/>
      <c r="E1031" s="39"/>
    </row>
    <row r="1032" spans="1:5" s="11" customFormat="1">
      <c r="A1032" s="76"/>
      <c r="B1032" s="76"/>
      <c r="C1032" s="39" t="s">
        <v>1370</v>
      </c>
      <c r="D1032" s="39"/>
      <c r="E1032" s="39"/>
    </row>
    <row r="1033" spans="1:5" s="11" customFormat="1">
      <c r="A1033" s="76"/>
      <c r="B1033" s="76"/>
      <c r="C1033" s="39" t="s">
        <v>547</v>
      </c>
      <c r="D1033" s="39"/>
      <c r="E1033" s="39"/>
    </row>
    <row r="1034" spans="1:5" s="11" customFormat="1">
      <c r="A1034" s="76"/>
      <c r="B1034" s="76"/>
      <c r="C1034" s="39" t="s">
        <v>1371</v>
      </c>
      <c r="D1034" s="39"/>
      <c r="E1034" s="39"/>
    </row>
    <row r="1035" spans="1:5" s="11" customFormat="1">
      <c r="A1035" s="76"/>
      <c r="B1035" s="76"/>
      <c r="C1035" s="39" t="s">
        <v>552</v>
      </c>
      <c r="D1035" s="39"/>
      <c r="E1035" s="39"/>
    </row>
    <row r="1036" spans="1:5" s="11" customFormat="1">
      <c r="A1036" s="76"/>
      <c r="B1036" s="76"/>
      <c r="C1036" s="39" t="s">
        <v>1372</v>
      </c>
      <c r="D1036" s="39"/>
      <c r="E1036" s="39"/>
    </row>
    <row r="1037" spans="1:5" s="11" customFormat="1">
      <c r="A1037" s="76"/>
      <c r="B1037" s="76"/>
      <c r="C1037" s="39" t="s">
        <v>1373</v>
      </c>
      <c r="D1037" s="39"/>
      <c r="E1037" s="39"/>
    </row>
    <row r="1038" spans="1:5" s="11" customFormat="1">
      <c r="A1038" s="76"/>
      <c r="B1038" s="76"/>
      <c r="C1038" s="39" t="s">
        <v>1374</v>
      </c>
      <c r="D1038" s="39"/>
      <c r="E1038" s="39"/>
    </row>
    <row r="1039" spans="1:5" s="11" customFormat="1">
      <c r="A1039" s="76"/>
      <c r="B1039" s="76"/>
      <c r="C1039" s="39" t="s">
        <v>1375</v>
      </c>
      <c r="D1039" s="39"/>
      <c r="E1039" s="39"/>
    </row>
    <row r="1040" spans="1:5" s="11" customFormat="1">
      <c r="A1040" s="76"/>
      <c r="B1040" s="76"/>
      <c r="C1040" s="39" t="s">
        <v>1376</v>
      </c>
      <c r="D1040" s="39"/>
      <c r="E1040" s="39"/>
    </row>
    <row r="1041" spans="1:6">
      <c r="A1041" s="76"/>
      <c r="B1041" s="76"/>
      <c r="C1041" s="39" t="s">
        <v>1377</v>
      </c>
      <c r="D1041" s="39"/>
      <c r="E1041" s="39"/>
      <c r="F1041" s="11"/>
    </row>
    <row r="1042" spans="1:6">
      <c r="A1042" s="76"/>
      <c r="B1042" s="76"/>
      <c r="C1042" s="39" t="s">
        <v>1378</v>
      </c>
      <c r="D1042" s="39"/>
      <c r="E1042" s="39"/>
      <c r="F1042" s="11"/>
    </row>
    <row r="1043" spans="1:6">
      <c r="A1043" s="76"/>
      <c r="B1043" s="76"/>
      <c r="C1043" s="39" t="s">
        <v>1379</v>
      </c>
      <c r="D1043" s="39"/>
      <c r="E1043" s="39"/>
      <c r="F1043" s="11"/>
    </row>
    <row r="1044" spans="1:6">
      <c r="A1044" s="76"/>
      <c r="B1044" s="76"/>
      <c r="C1044" s="39" t="s">
        <v>1380</v>
      </c>
      <c r="D1044" s="39"/>
      <c r="E1044" s="39"/>
      <c r="F1044" s="11"/>
    </row>
    <row r="1045" spans="1:6">
      <c r="A1045" s="76"/>
      <c r="B1045" s="76"/>
      <c r="C1045" s="39" t="s">
        <v>1381</v>
      </c>
      <c r="D1045" s="39"/>
      <c r="E1045" s="39"/>
      <c r="F1045" s="11"/>
    </row>
    <row r="1046" spans="1:6">
      <c r="A1046" s="76"/>
      <c r="B1046" s="76"/>
      <c r="C1046" s="39" t="s">
        <v>1382</v>
      </c>
      <c r="D1046" s="39"/>
      <c r="E1046" s="39"/>
      <c r="F1046" s="11"/>
    </row>
    <row r="1047" spans="1:6">
      <c r="A1047" s="76"/>
      <c r="B1047" s="76"/>
      <c r="C1047" s="39" t="s">
        <v>1383</v>
      </c>
      <c r="D1047" s="39"/>
      <c r="E1047" s="39"/>
      <c r="F1047" s="11"/>
    </row>
    <row r="1048" spans="1:6">
      <c r="A1048" s="76"/>
      <c r="B1048" s="76"/>
      <c r="C1048" s="39" t="s">
        <v>1384</v>
      </c>
      <c r="D1048" s="39"/>
      <c r="E1048" s="39"/>
      <c r="F1048" s="11"/>
    </row>
    <row r="1049" spans="1:6">
      <c r="A1049" s="76"/>
      <c r="B1049" s="76"/>
      <c r="C1049" s="120" t="s">
        <v>1385</v>
      </c>
      <c r="D1049" s="120"/>
      <c r="E1049" s="39"/>
      <c r="F1049" s="11" t="s">
        <v>593</v>
      </c>
    </row>
    <row r="1050" spans="1:6">
      <c r="A1050" s="76"/>
      <c r="B1050" s="76"/>
      <c r="C1050" s="39" t="s">
        <v>1386</v>
      </c>
      <c r="D1050" s="39"/>
      <c r="E1050" s="39"/>
      <c r="F1050" s="11"/>
    </row>
    <row r="1051" spans="1:6">
      <c r="A1051" s="76"/>
      <c r="B1051" s="76"/>
      <c r="C1051" s="39" t="s">
        <v>101</v>
      </c>
      <c r="D1051" s="39"/>
      <c r="E1051" s="39"/>
      <c r="F1051" s="11"/>
    </row>
    <row r="1052" spans="1:6">
      <c r="A1052" s="52" t="s">
        <v>219</v>
      </c>
      <c r="B1052" s="52" t="s">
        <v>60</v>
      </c>
      <c r="C1052" s="41" t="s">
        <v>1387</v>
      </c>
      <c r="D1052" s="41" t="str">
        <f>B1052 &amp; " " &amp; A1052</f>
        <v>מאפיין עיקרי השקעה בחברות מוחזקות</v>
      </c>
      <c r="E1052" s="41"/>
      <c r="F1052" s="11" t="s">
        <v>1339</v>
      </c>
    </row>
    <row r="1053" spans="1:6">
      <c r="A1053" s="53"/>
      <c r="B1053" s="53"/>
      <c r="C1053" s="41" t="s">
        <v>1388</v>
      </c>
      <c r="D1053" s="41"/>
      <c r="E1053" s="41"/>
      <c r="F1053" s="11"/>
    </row>
    <row r="1054" spans="1:6">
      <c r="A1054" s="53"/>
      <c r="B1054" s="53"/>
      <c r="C1054" s="41" t="s">
        <v>101</v>
      </c>
      <c r="D1054" s="41"/>
      <c r="E1054" s="41"/>
      <c r="F1054" s="11"/>
    </row>
    <row r="1055" spans="1:6">
      <c r="A1055" s="75" t="s">
        <v>223</v>
      </c>
      <c r="B1055" s="75" t="s">
        <v>60</v>
      </c>
      <c r="C1055" s="39" t="s">
        <v>1389</v>
      </c>
      <c r="D1055" s="44" t="str">
        <f>B1055 &amp; " " &amp; A1055</f>
        <v>מאפיין עיקרי יתרות התחייבות להשקעה</v>
      </c>
      <c r="E1055" s="39"/>
      <c r="F1055" s="11"/>
    </row>
    <row r="1056" spans="1:6">
      <c r="A1056" s="76"/>
      <c r="B1056" s="76"/>
      <c r="C1056" s="39" t="s">
        <v>1390</v>
      </c>
      <c r="D1056" s="39"/>
      <c r="E1056" s="39" t="s">
        <v>1391</v>
      </c>
      <c r="F1056" s="11"/>
    </row>
    <row r="1057" spans="1:6">
      <c r="A1057" s="76"/>
      <c r="B1057" s="76"/>
      <c r="C1057" s="39" t="s">
        <v>1392</v>
      </c>
      <c r="D1057" s="39"/>
      <c r="E1057" s="39" t="s">
        <v>1393</v>
      </c>
      <c r="F1057" s="11"/>
    </row>
    <row r="1058" spans="1:6">
      <c r="A1058" s="76"/>
      <c r="B1058" s="76"/>
      <c r="C1058" s="39" t="s">
        <v>1394</v>
      </c>
      <c r="D1058" s="39"/>
      <c r="E1058" s="39" t="s">
        <v>1395</v>
      </c>
      <c r="F1058" s="11"/>
    </row>
  </sheetData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2" activePane="bottomLeft" state="frozen"/>
      <selection pane="bottomLeft"/>
    </sheetView>
  </sheetViews>
  <sheetFormatPr defaultColWidth="0" defaultRowHeight="15" zeroHeight="1" outlineLevelRow="1"/>
  <cols>
    <col min="1" max="1" width="25.625" style="45" customWidth="1"/>
    <col min="2" max="2" width="48.75" style="45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98" t="s">
        <v>1396</v>
      </c>
      <c r="B1" s="99" t="s">
        <v>1397</v>
      </c>
      <c r="C1" s="99" t="s">
        <v>1398</v>
      </c>
      <c r="D1" s="100" t="s">
        <v>1399</v>
      </c>
    </row>
    <row r="2" spans="1:4" ht="15.75" hidden="1" outlineLevel="1">
      <c r="A2" s="24" t="s">
        <v>194</v>
      </c>
      <c r="B2" s="25" t="s">
        <v>14</v>
      </c>
      <c r="C2" s="24">
        <v>5.0999999999999996</v>
      </c>
      <c r="D2" s="102"/>
    </row>
    <row r="3" spans="1:4" ht="15.75" hidden="1" outlineLevel="1">
      <c r="A3" s="24" t="s">
        <v>194</v>
      </c>
      <c r="B3" s="25" t="s">
        <v>15</v>
      </c>
      <c r="C3" s="24">
        <v>5.2</v>
      </c>
      <c r="D3" s="102"/>
    </row>
    <row r="4" spans="1:4" ht="15.75" hidden="1" outlineLevel="1">
      <c r="A4" s="24" t="s">
        <v>194</v>
      </c>
      <c r="B4" s="25" t="s">
        <v>526</v>
      </c>
      <c r="C4" s="24">
        <v>5.4</v>
      </c>
      <c r="D4" s="102"/>
    </row>
    <row r="5" spans="1:4" ht="15.75" hidden="1" outlineLevel="1">
      <c r="A5" s="24" t="s">
        <v>194</v>
      </c>
      <c r="B5" s="25" t="s">
        <v>527</v>
      </c>
      <c r="C5" s="24">
        <v>5.7</v>
      </c>
      <c r="D5" s="102"/>
    </row>
    <row r="6" spans="1:4" ht="15.75" hidden="1" outlineLevel="1">
      <c r="A6" s="24" t="s">
        <v>194</v>
      </c>
      <c r="B6" s="25" t="s">
        <v>528</v>
      </c>
      <c r="C6" s="24">
        <v>5.1100000000000003</v>
      </c>
      <c r="D6" s="102"/>
    </row>
    <row r="7" spans="1:4" ht="15.75" hidden="1" outlineLevel="1">
      <c r="A7" s="24" t="s">
        <v>194</v>
      </c>
      <c r="B7" s="25" t="s">
        <v>60</v>
      </c>
      <c r="C7" s="24">
        <v>5.26</v>
      </c>
      <c r="D7" s="102"/>
    </row>
    <row r="8" spans="1:4" ht="15.75" hidden="1" outlineLevel="1">
      <c r="A8" s="24" t="s">
        <v>194</v>
      </c>
      <c r="B8" s="25" t="s">
        <v>22</v>
      </c>
      <c r="C8" s="24">
        <v>5.27</v>
      </c>
      <c r="D8" s="102"/>
    </row>
    <row r="9" spans="1:4" ht="15.75" hidden="1" outlineLevel="1">
      <c r="A9" s="24" t="s">
        <v>194</v>
      </c>
      <c r="B9" s="25" t="s">
        <v>29</v>
      </c>
      <c r="C9" s="24">
        <v>5.36</v>
      </c>
      <c r="D9" s="102"/>
    </row>
    <row r="10" spans="1:4" ht="15.75" hidden="1" outlineLevel="1">
      <c r="A10" s="24" t="s">
        <v>194</v>
      </c>
      <c r="B10" s="25" t="s">
        <v>530</v>
      </c>
      <c r="C10" s="26">
        <v>5.5</v>
      </c>
      <c r="D10" s="102"/>
    </row>
    <row r="11" spans="1:4" ht="15.75" hidden="1" outlineLevel="1">
      <c r="A11" s="24" t="s">
        <v>194</v>
      </c>
      <c r="B11" s="25" t="s">
        <v>77</v>
      </c>
      <c r="C11" s="24">
        <v>5.51</v>
      </c>
      <c r="D11" s="102"/>
    </row>
    <row r="12" spans="1:4" ht="15.75" hidden="1" outlineLevel="1">
      <c r="A12" s="24" t="s">
        <v>194</v>
      </c>
      <c r="B12" s="25" t="s">
        <v>30</v>
      </c>
      <c r="C12" s="24">
        <v>5.53</v>
      </c>
      <c r="D12" s="102"/>
    </row>
    <row r="13" spans="1:4" ht="15.75" hidden="1" outlineLevel="1">
      <c r="A13" s="24" t="s">
        <v>194</v>
      </c>
      <c r="B13" s="25" t="s">
        <v>531</v>
      </c>
      <c r="C13" s="24">
        <v>5.59</v>
      </c>
      <c r="D13" s="102"/>
    </row>
    <row r="14" spans="1:4" ht="15.75" hidden="1" outlineLevel="1">
      <c r="A14" s="24" t="s">
        <v>194</v>
      </c>
      <c r="B14" s="25" t="s">
        <v>34</v>
      </c>
      <c r="C14" s="24">
        <v>5.54</v>
      </c>
      <c r="D14" s="102"/>
    </row>
    <row r="15" spans="1:4" ht="15.75" hidden="1" outlineLevel="1">
      <c r="A15" s="24" t="s">
        <v>194</v>
      </c>
      <c r="B15" s="25" t="s">
        <v>74</v>
      </c>
      <c r="C15" s="26">
        <v>5.7</v>
      </c>
      <c r="D15" s="101" t="s">
        <v>1400</v>
      </c>
    </row>
    <row r="16" spans="1:4" ht="15.75" hidden="1" outlineLevel="1">
      <c r="A16" s="24" t="s">
        <v>194</v>
      </c>
      <c r="B16" s="25" t="s">
        <v>36</v>
      </c>
      <c r="C16" s="24">
        <v>5.63</v>
      </c>
      <c r="D16" s="102"/>
    </row>
    <row r="17" spans="1:4" ht="15.75" hidden="1" outlineLevel="1">
      <c r="A17" s="24" t="s">
        <v>194</v>
      </c>
      <c r="B17" s="25" t="s">
        <v>37</v>
      </c>
      <c r="C17" s="24">
        <v>5.47</v>
      </c>
      <c r="D17" s="102"/>
    </row>
    <row r="18" spans="1:4" ht="15.75" hidden="1" outlineLevel="1">
      <c r="A18" s="24" t="s">
        <v>194</v>
      </c>
      <c r="B18" s="25" t="s">
        <v>38</v>
      </c>
      <c r="C18" s="24">
        <v>5.48</v>
      </c>
      <c r="D18" s="102"/>
    </row>
    <row r="19" spans="1:4" ht="15.75" collapsed="1">
      <c r="A19" s="29" t="s">
        <v>194</v>
      </c>
      <c r="B19" s="25"/>
      <c r="C19" s="24"/>
      <c r="D19" s="102"/>
    </row>
    <row r="20" spans="1:4" ht="15.75" hidden="1" outlineLevel="1">
      <c r="A20" s="24" t="s">
        <v>195</v>
      </c>
      <c r="B20" s="25" t="s">
        <v>14</v>
      </c>
      <c r="C20" s="24">
        <v>5.0999999999999996</v>
      </c>
      <c r="D20" s="102"/>
    </row>
    <row r="21" spans="1:4" ht="15.75" hidden="1" outlineLevel="1">
      <c r="A21" s="24" t="s">
        <v>195</v>
      </c>
      <c r="B21" s="25" t="s">
        <v>15</v>
      </c>
      <c r="C21" s="24">
        <v>5.2</v>
      </c>
      <c r="D21" s="102"/>
    </row>
    <row r="22" spans="1:4" ht="15.75" hidden="1" outlineLevel="1">
      <c r="A22" s="24" t="s">
        <v>195</v>
      </c>
      <c r="B22" s="25" t="s">
        <v>16</v>
      </c>
      <c r="C22" s="24">
        <v>5.3</v>
      </c>
      <c r="D22" s="102"/>
    </row>
    <row r="23" spans="1:4" ht="15.75" hidden="1" outlineLevel="1">
      <c r="A23" s="24" t="s">
        <v>195</v>
      </c>
      <c r="B23" s="25" t="s">
        <v>1401</v>
      </c>
      <c r="C23" s="24">
        <v>5.14</v>
      </c>
      <c r="D23" s="102"/>
    </row>
    <row r="24" spans="1:4" ht="15.75" hidden="1" outlineLevel="1">
      <c r="A24" s="24" t="s">
        <v>195</v>
      </c>
      <c r="B24" s="25" t="s">
        <v>20</v>
      </c>
      <c r="C24" s="24">
        <v>5.19</v>
      </c>
      <c r="D24" s="102"/>
    </row>
    <row r="25" spans="1:4" ht="15.75" hidden="1" outlineLevel="1">
      <c r="A25" s="24" t="s">
        <v>195</v>
      </c>
      <c r="B25" s="25" t="s">
        <v>60</v>
      </c>
      <c r="C25" s="24">
        <v>5.26</v>
      </c>
      <c r="D25" s="102"/>
    </row>
    <row r="26" spans="1:4" ht="15.75" hidden="1" outlineLevel="1">
      <c r="A26" s="24" t="s">
        <v>195</v>
      </c>
      <c r="B26" s="25" t="s">
        <v>22</v>
      </c>
      <c r="C26" s="24">
        <v>5.27</v>
      </c>
      <c r="D26" s="102"/>
    </row>
    <row r="27" spans="1:4" ht="15.75" hidden="1" outlineLevel="1">
      <c r="A27" s="24" t="s">
        <v>195</v>
      </c>
      <c r="B27" s="25" t="s">
        <v>23</v>
      </c>
      <c r="C27" s="24">
        <v>5.28</v>
      </c>
      <c r="D27" s="102"/>
    </row>
    <row r="28" spans="1:4" ht="15.75" hidden="1" outlineLevel="1">
      <c r="A28" s="24" t="s">
        <v>195</v>
      </c>
      <c r="B28" s="25" t="s">
        <v>25</v>
      </c>
      <c r="C28" s="26">
        <v>5.3</v>
      </c>
      <c r="D28" s="102"/>
    </row>
    <row r="29" spans="1:4" ht="15.75" hidden="1" outlineLevel="1">
      <c r="A29" s="24" t="s">
        <v>195</v>
      </c>
      <c r="B29" s="25" t="s">
        <v>76</v>
      </c>
      <c r="C29" s="24">
        <v>5.49</v>
      </c>
      <c r="D29" s="102"/>
    </row>
    <row r="30" spans="1:4" ht="15.75" hidden="1" outlineLevel="1">
      <c r="A30" s="24" t="s">
        <v>195</v>
      </c>
      <c r="B30" s="25" t="s">
        <v>77</v>
      </c>
      <c r="C30" s="24">
        <v>5.51</v>
      </c>
      <c r="D30" s="102"/>
    </row>
    <row r="31" spans="1:4" ht="15.75" hidden="1" outlineLevel="1">
      <c r="A31" s="24" t="s">
        <v>195</v>
      </c>
      <c r="B31" s="25" t="s">
        <v>30</v>
      </c>
      <c r="C31" s="24">
        <v>5.53</v>
      </c>
      <c r="D31" s="102"/>
    </row>
    <row r="32" spans="1:4" ht="15.75" hidden="1" outlineLevel="1">
      <c r="A32" s="24" t="s">
        <v>195</v>
      </c>
      <c r="B32" s="25" t="s">
        <v>73</v>
      </c>
      <c r="C32" s="24">
        <v>5.69</v>
      </c>
      <c r="D32" s="102"/>
    </row>
    <row r="33" spans="1:4" ht="15.75" hidden="1" outlineLevel="1">
      <c r="A33" s="24" t="s">
        <v>195</v>
      </c>
      <c r="B33" s="25" t="s">
        <v>80</v>
      </c>
      <c r="C33" s="24">
        <v>5.75</v>
      </c>
      <c r="D33" s="102"/>
    </row>
    <row r="34" spans="1:4" ht="15.75" hidden="1" outlineLevel="1">
      <c r="A34" s="24" t="s">
        <v>195</v>
      </c>
      <c r="B34" s="25" t="s">
        <v>74</v>
      </c>
      <c r="C34" s="26">
        <v>5.7</v>
      </c>
      <c r="D34" s="102"/>
    </row>
    <row r="35" spans="1:4" ht="15.75" hidden="1" outlineLevel="1">
      <c r="A35" s="24" t="s">
        <v>195</v>
      </c>
      <c r="B35" s="25" t="s">
        <v>75</v>
      </c>
      <c r="C35" s="24">
        <v>5.74</v>
      </c>
      <c r="D35" s="102"/>
    </row>
    <row r="36" spans="1:4" ht="15.75" hidden="1" outlineLevel="1">
      <c r="A36" s="24" t="s">
        <v>195</v>
      </c>
      <c r="B36" s="25" t="s">
        <v>1402</v>
      </c>
      <c r="C36" s="24">
        <v>5.62</v>
      </c>
      <c r="D36" s="102"/>
    </row>
    <row r="37" spans="1:4" ht="15.75" hidden="1" outlineLevel="1">
      <c r="A37" s="24" t="s">
        <v>195</v>
      </c>
      <c r="B37" s="25" t="s">
        <v>33</v>
      </c>
      <c r="C37" s="24">
        <v>5.58</v>
      </c>
      <c r="D37" s="102"/>
    </row>
    <row r="38" spans="1:4" ht="15.75" hidden="1" outlineLevel="1">
      <c r="A38" s="24" t="s">
        <v>195</v>
      </c>
      <c r="B38" s="25" t="s">
        <v>34</v>
      </c>
      <c r="C38" s="24">
        <v>5.54</v>
      </c>
      <c r="D38" s="102"/>
    </row>
    <row r="39" spans="1:4" ht="15.75" hidden="1" outlineLevel="1">
      <c r="A39" s="24" t="s">
        <v>195</v>
      </c>
      <c r="B39" s="25" t="s">
        <v>35</v>
      </c>
      <c r="C39" s="24">
        <v>5.55</v>
      </c>
      <c r="D39" s="102"/>
    </row>
    <row r="40" spans="1:4" ht="15.75" hidden="1" outlineLevel="1">
      <c r="A40" s="24" t="s">
        <v>195</v>
      </c>
      <c r="B40" s="25" t="s">
        <v>36</v>
      </c>
      <c r="C40" s="24">
        <v>5.63</v>
      </c>
      <c r="D40" s="102"/>
    </row>
    <row r="41" spans="1:4" ht="15.75" hidden="1" outlineLevel="1">
      <c r="A41" s="24" t="s">
        <v>195</v>
      </c>
      <c r="B41" s="25" t="s">
        <v>81</v>
      </c>
      <c r="C41" s="24">
        <v>5.65</v>
      </c>
      <c r="D41" s="102"/>
    </row>
    <row r="42" spans="1:4" ht="15.75" hidden="1" outlineLevel="1">
      <c r="A42" s="24" t="s">
        <v>195</v>
      </c>
      <c r="B42" s="25" t="s">
        <v>82</v>
      </c>
      <c r="C42" s="24">
        <v>5.68</v>
      </c>
      <c r="D42" s="102"/>
    </row>
    <row r="43" spans="1:4" ht="15.75" hidden="1" outlineLevel="1">
      <c r="A43" s="24" t="s">
        <v>195</v>
      </c>
      <c r="B43" s="25" t="s">
        <v>1403</v>
      </c>
      <c r="C43" s="24">
        <v>5.45</v>
      </c>
      <c r="D43" s="102"/>
    </row>
    <row r="44" spans="1:4" ht="15.75" hidden="1" outlineLevel="1">
      <c r="A44" s="24" t="s">
        <v>195</v>
      </c>
      <c r="B44" s="25" t="s">
        <v>37</v>
      </c>
      <c r="C44" s="24">
        <v>5.47</v>
      </c>
      <c r="D44" s="102"/>
    </row>
    <row r="45" spans="1:4" ht="15.75" hidden="1" outlineLevel="1">
      <c r="A45" s="24" t="s">
        <v>195</v>
      </c>
      <c r="B45" s="25" t="s">
        <v>38</v>
      </c>
      <c r="C45" s="24">
        <v>5.48</v>
      </c>
      <c r="D45" s="102"/>
    </row>
    <row r="46" spans="1:4" ht="15.75" collapsed="1">
      <c r="A46" s="29" t="s">
        <v>195</v>
      </c>
      <c r="B46" s="25"/>
      <c r="C46" s="24"/>
      <c r="D46" s="102"/>
    </row>
    <row r="47" spans="1:4" ht="15.75" hidden="1" outlineLevel="1">
      <c r="A47" s="24" t="s">
        <v>196</v>
      </c>
      <c r="B47" s="25" t="s">
        <v>14</v>
      </c>
      <c r="C47" s="24">
        <v>5.0999999999999996</v>
      </c>
      <c r="D47" s="102"/>
    </row>
    <row r="48" spans="1:4" ht="15.75" hidden="1" outlineLevel="1">
      <c r="A48" s="24" t="s">
        <v>196</v>
      </c>
      <c r="B48" s="25" t="s">
        <v>15</v>
      </c>
      <c r="C48" s="24">
        <v>5.2</v>
      </c>
      <c r="D48" s="102"/>
    </row>
    <row r="49" spans="1:4" ht="15.75" hidden="1" outlineLevel="1">
      <c r="A49" s="24" t="s">
        <v>196</v>
      </c>
      <c r="B49" s="25" t="s">
        <v>16</v>
      </c>
      <c r="C49" s="24">
        <v>5.3</v>
      </c>
      <c r="D49" s="102"/>
    </row>
    <row r="50" spans="1:4" ht="15.75" hidden="1" outlineLevel="1">
      <c r="A50" s="24" t="s">
        <v>196</v>
      </c>
      <c r="B50" s="25" t="s">
        <v>17</v>
      </c>
      <c r="C50" s="24">
        <v>5.6</v>
      </c>
      <c r="D50" s="102"/>
    </row>
    <row r="51" spans="1:4" ht="15.75" hidden="1" outlineLevel="1">
      <c r="A51" s="24" t="s">
        <v>196</v>
      </c>
      <c r="B51" s="25" t="s">
        <v>1404</v>
      </c>
      <c r="C51" s="26">
        <v>5.0999999999999996</v>
      </c>
      <c r="D51" s="102"/>
    </row>
    <row r="52" spans="1:4" ht="15.75" hidden="1" outlineLevel="1">
      <c r="A52" s="24" t="s">
        <v>196</v>
      </c>
      <c r="B52" s="25" t="s">
        <v>1401</v>
      </c>
      <c r="C52" s="24">
        <v>5.14</v>
      </c>
      <c r="D52" s="102"/>
    </row>
    <row r="53" spans="1:4" ht="15.75" hidden="1" outlineLevel="1">
      <c r="A53" s="24" t="s">
        <v>196</v>
      </c>
      <c r="B53" s="25" t="s">
        <v>20</v>
      </c>
      <c r="C53" s="24">
        <v>5.19</v>
      </c>
      <c r="D53" s="102"/>
    </row>
    <row r="54" spans="1:4" ht="15.75" hidden="1" outlineLevel="1">
      <c r="A54" s="24" t="s">
        <v>196</v>
      </c>
      <c r="B54" s="25" t="s">
        <v>21</v>
      </c>
      <c r="C54" s="24">
        <v>5.24</v>
      </c>
      <c r="D54" s="102"/>
    </row>
    <row r="55" spans="1:4" ht="15.75" hidden="1" outlineLevel="1">
      <c r="A55" s="24" t="s">
        <v>196</v>
      </c>
      <c r="B55" s="25" t="s">
        <v>60</v>
      </c>
      <c r="C55" s="24">
        <v>5.26</v>
      </c>
      <c r="D55" s="102"/>
    </row>
    <row r="56" spans="1:4" ht="15.75" hidden="1" outlineLevel="1">
      <c r="A56" s="24" t="s">
        <v>196</v>
      </c>
      <c r="B56" s="25" t="s">
        <v>22</v>
      </c>
      <c r="C56" s="24">
        <v>5.27</v>
      </c>
      <c r="D56" s="102"/>
    </row>
    <row r="57" spans="1:4" ht="15.75" hidden="1" outlineLevel="1">
      <c r="A57" s="24" t="s">
        <v>196</v>
      </c>
      <c r="B57" s="25" t="s">
        <v>23</v>
      </c>
      <c r="C57" s="24">
        <v>5.28</v>
      </c>
      <c r="D57" s="102"/>
    </row>
    <row r="58" spans="1:4" ht="15.75" hidden="1" outlineLevel="1">
      <c r="A58" s="24" t="s">
        <v>196</v>
      </c>
      <c r="B58" s="25" t="s">
        <v>25</v>
      </c>
      <c r="C58" s="26">
        <v>5.3</v>
      </c>
      <c r="D58" s="102"/>
    </row>
    <row r="59" spans="1:4" ht="15.75" hidden="1" outlineLevel="1">
      <c r="A59" s="24" t="s">
        <v>196</v>
      </c>
      <c r="B59" s="25" t="s">
        <v>27</v>
      </c>
      <c r="C59" s="24">
        <v>5.31</v>
      </c>
      <c r="D59" s="102"/>
    </row>
    <row r="60" spans="1:4" ht="15.75" hidden="1" outlineLevel="1">
      <c r="A60" s="24" t="s">
        <v>196</v>
      </c>
      <c r="B60" s="25" t="s">
        <v>29</v>
      </c>
      <c r="C60" s="24">
        <v>5.36</v>
      </c>
      <c r="D60" s="102"/>
    </row>
    <row r="61" spans="1:4" ht="15.75" hidden="1" outlineLevel="1">
      <c r="A61" s="24" t="s">
        <v>196</v>
      </c>
      <c r="B61" s="25" t="s">
        <v>76</v>
      </c>
      <c r="C61" s="24">
        <v>5.49</v>
      </c>
      <c r="D61" s="102"/>
    </row>
    <row r="62" spans="1:4" ht="15.75" hidden="1" outlineLevel="1">
      <c r="A62" s="24" t="s">
        <v>196</v>
      </c>
      <c r="B62" s="25" t="s">
        <v>77</v>
      </c>
      <c r="C62" s="24">
        <v>5.51</v>
      </c>
      <c r="D62" s="102"/>
    </row>
    <row r="63" spans="1:4" ht="15.75" hidden="1" outlineLevel="1">
      <c r="A63" s="24" t="s">
        <v>196</v>
      </c>
      <c r="B63" s="25" t="s">
        <v>1405</v>
      </c>
      <c r="C63" s="24">
        <v>5.52</v>
      </c>
      <c r="D63" s="102"/>
    </row>
    <row r="64" spans="1:4" ht="15.75" hidden="1" outlineLevel="1">
      <c r="A64" s="24" t="s">
        <v>196</v>
      </c>
      <c r="B64" s="25" t="s">
        <v>30</v>
      </c>
      <c r="C64" s="24">
        <v>5.53</v>
      </c>
      <c r="D64" s="102"/>
    </row>
    <row r="65" spans="1:4" ht="15.75" hidden="1" outlineLevel="1">
      <c r="A65" s="24" t="s">
        <v>196</v>
      </c>
      <c r="B65" s="25" t="s">
        <v>73</v>
      </c>
      <c r="C65" s="24">
        <v>5.69</v>
      </c>
      <c r="D65" s="102"/>
    </row>
    <row r="66" spans="1:4" ht="15.75" hidden="1" outlineLevel="1">
      <c r="A66" s="24" t="s">
        <v>196</v>
      </c>
      <c r="B66" s="25" t="s">
        <v>88</v>
      </c>
      <c r="C66" s="26">
        <v>5.72</v>
      </c>
      <c r="D66" s="102"/>
    </row>
    <row r="67" spans="1:4" ht="15.75" hidden="1" outlineLevel="1">
      <c r="A67" s="24" t="s">
        <v>196</v>
      </c>
      <c r="B67" s="25" t="s">
        <v>80</v>
      </c>
      <c r="C67" s="24">
        <v>5.75</v>
      </c>
      <c r="D67" s="102"/>
    </row>
    <row r="68" spans="1:4" ht="15.75" hidden="1" outlineLevel="1">
      <c r="A68" s="24" t="s">
        <v>196</v>
      </c>
      <c r="B68" s="25" t="s">
        <v>74</v>
      </c>
      <c r="C68" s="26">
        <v>5.7</v>
      </c>
      <c r="D68" s="102"/>
    </row>
    <row r="69" spans="1:4" ht="15.75" hidden="1" outlineLevel="1">
      <c r="A69" s="24" t="s">
        <v>196</v>
      </c>
      <c r="B69" s="25" t="s">
        <v>75</v>
      </c>
      <c r="C69" s="24">
        <v>5.74</v>
      </c>
      <c r="D69" s="102"/>
    </row>
    <row r="70" spans="1:4" ht="15.75" hidden="1" outlineLevel="1">
      <c r="A70" s="24" t="s">
        <v>196</v>
      </c>
      <c r="B70" s="25" t="s">
        <v>89</v>
      </c>
      <c r="C70" s="24">
        <v>5.76</v>
      </c>
      <c r="D70" s="102"/>
    </row>
    <row r="71" spans="1:4" ht="15.75" hidden="1" outlineLevel="1">
      <c r="A71" s="24" t="s">
        <v>196</v>
      </c>
      <c r="B71" s="25" t="s">
        <v>90</v>
      </c>
      <c r="C71" s="24">
        <v>5.89</v>
      </c>
      <c r="D71" s="101" t="s">
        <v>1400</v>
      </c>
    </row>
    <row r="72" spans="1:4" ht="15.75" hidden="1" outlineLevel="1">
      <c r="A72" s="24" t="s">
        <v>196</v>
      </c>
      <c r="B72" s="25" t="s">
        <v>33</v>
      </c>
      <c r="C72" s="24">
        <v>5.58</v>
      </c>
      <c r="D72" s="102"/>
    </row>
    <row r="73" spans="1:4" ht="15.75" hidden="1" outlineLevel="1">
      <c r="A73" s="24" t="s">
        <v>196</v>
      </c>
      <c r="B73" s="25" t="s">
        <v>1402</v>
      </c>
      <c r="C73" s="24">
        <v>5.62</v>
      </c>
      <c r="D73" s="102"/>
    </row>
    <row r="74" spans="1:4" ht="15.75" hidden="1" outlineLevel="1">
      <c r="A74" s="24" t="s">
        <v>196</v>
      </c>
      <c r="B74" s="25" t="s">
        <v>34</v>
      </c>
      <c r="C74" s="24">
        <v>5.54</v>
      </c>
      <c r="D74" s="102"/>
    </row>
    <row r="75" spans="1:4" ht="15.75" hidden="1" outlineLevel="1">
      <c r="A75" s="24" t="s">
        <v>196</v>
      </c>
      <c r="B75" s="25" t="s">
        <v>35</v>
      </c>
      <c r="C75" s="24">
        <v>5.55</v>
      </c>
      <c r="D75" s="102"/>
    </row>
    <row r="76" spans="1:4" ht="15.75" hidden="1" outlineLevel="1">
      <c r="A76" s="24" t="s">
        <v>196</v>
      </c>
      <c r="B76" s="25" t="s">
        <v>36</v>
      </c>
      <c r="C76" s="24">
        <v>5.63</v>
      </c>
      <c r="D76" s="102"/>
    </row>
    <row r="77" spans="1:4" ht="15.75" hidden="1" outlineLevel="1">
      <c r="A77" s="24" t="s">
        <v>196</v>
      </c>
      <c r="B77" s="25" t="s">
        <v>81</v>
      </c>
      <c r="C77" s="24">
        <v>5.65</v>
      </c>
      <c r="D77" s="102"/>
    </row>
    <row r="78" spans="1:4" ht="15.75" hidden="1" outlineLevel="1">
      <c r="A78" s="24" t="s">
        <v>196</v>
      </c>
      <c r="B78" s="25" t="s">
        <v>96</v>
      </c>
      <c r="C78" s="24">
        <v>5.66</v>
      </c>
      <c r="D78" s="102"/>
    </row>
    <row r="79" spans="1:4" ht="15.75" hidden="1" outlineLevel="1">
      <c r="A79" s="24" t="s">
        <v>196</v>
      </c>
      <c r="B79" s="25" t="s">
        <v>82</v>
      </c>
      <c r="C79" s="24">
        <v>5.68</v>
      </c>
      <c r="D79" s="102"/>
    </row>
    <row r="80" spans="1:4" ht="15.75" hidden="1" outlineLevel="1">
      <c r="A80" s="24" t="s">
        <v>196</v>
      </c>
      <c r="B80" s="25" t="s">
        <v>1403</v>
      </c>
      <c r="C80" s="24">
        <v>5.45</v>
      </c>
      <c r="D80" s="102"/>
    </row>
    <row r="81" spans="1:4" ht="15.75" hidden="1" outlineLevel="1">
      <c r="A81" s="24" t="s">
        <v>196</v>
      </c>
      <c r="B81" s="25" t="s">
        <v>37</v>
      </c>
      <c r="C81" s="24">
        <v>5.47</v>
      </c>
      <c r="D81" s="102"/>
    </row>
    <row r="82" spans="1:4" ht="15.75" hidden="1" outlineLevel="1">
      <c r="A82" s="24" t="s">
        <v>196</v>
      </c>
      <c r="B82" s="25" t="s">
        <v>38</v>
      </c>
      <c r="C82" s="24">
        <v>5.48</v>
      </c>
      <c r="D82" s="102"/>
    </row>
    <row r="83" spans="1:4" ht="15.75" collapsed="1">
      <c r="A83" s="29" t="s">
        <v>196</v>
      </c>
      <c r="B83" s="25"/>
      <c r="C83" s="24"/>
      <c r="D83" s="102"/>
    </row>
    <row r="84" spans="1:4" ht="15.75" hidden="1" outlineLevel="1">
      <c r="A84" s="24" t="s">
        <v>197</v>
      </c>
      <c r="B84" s="25" t="s">
        <v>14</v>
      </c>
      <c r="C84" s="24">
        <v>5.0999999999999996</v>
      </c>
      <c r="D84" s="102"/>
    </row>
    <row r="85" spans="1:4" ht="15.75" hidden="1" outlineLevel="1">
      <c r="A85" s="24" t="s">
        <v>197</v>
      </c>
      <c r="B85" s="25" t="s">
        <v>15</v>
      </c>
      <c r="C85" s="24">
        <v>5.2</v>
      </c>
      <c r="D85" s="102"/>
    </row>
    <row r="86" spans="1:4" ht="15.75" hidden="1" outlineLevel="1">
      <c r="A86" s="24" t="s">
        <v>197</v>
      </c>
      <c r="B86" s="25" t="s">
        <v>16</v>
      </c>
      <c r="C86" s="24">
        <v>5.3</v>
      </c>
      <c r="D86" s="102"/>
    </row>
    <row r="87" spans="1:4" ht="15.75" hidden="1" outlineLevel="1">
      <c r="A87" s="24" t="s">
        <v>197</v>
      </c>
      <c r="B87" s="25" t="s">
        <v>17</v>
      </c>
      <c r="C87" s="24">
        <v>5.6</v>
      </c>
      <c r="D87" s="102"/>
    </row>
    <row r="88" spans="1:4" ht="15.75" hidden="1" outlineLevel="1">
      <c r="A88" s="24" t="s">
        <v>197</v>
      </c>
      <c r="B88" s="25" t="s">
        <v>1404</v>
      </c>
      <c r="C88" s="26">
        <v>5.0999999999999996</v>
      </c>
      <c r="D88" s="102"/>
    </row>
    <row r="89" spans="1:4" ht="15.75" hidden="1" outlineLevel="1">
      <c r="A89" s="24" t="s">
        <v>197</v>
      </c>
      <c r="B89" s="25" t="s">
        <v>1401</v>
      </c>
      <c r="C89" s="24">
        <v>5.14</v>
      </c>
      <c r="D89" s="102"/>
    </row>
    <row r="90" spans="1:4" ht="15.75" hidden="1" outlineLevel="1">
      <c r="A90" s="24" t="s">
        <v>197</v>
      </c>
      <c r="B90" s="25" t="s">
        <v>20</v>
      </c>
      <c r="C90" s="24">
        <v>5.19</v>
      </c>
      <c r="D90" s="102"/>
    </row>
    <row r="91" spans="1:4" ht="15.75" hidden="1" outlineLevel="1">
      <c r="A91" s="24" t="s">
        <v>197</v>
      </c>
      <c r="B91" s="25" t="s">
        <v>21</v>
      </c>
      <c r="C91" s="24">
        <v>5.24</v>
      </c>
      <c r="D91" s="102"/>
    </row>
    <row r="92" spans="1:4" ht="15.75" hidden="1" outlineLevel="1">
      <c r="A92" s="24" t="s">
        <v>197</v>
      </c>
      <c r="B92" s="25" t="s">
        <v>60</v>
      </c>
      <c r="C92" s="24">
        <v>5.26</v>
      </c>
      <c r="D92" s="102"/>
    </row>
    <row r="93" spans="1:4" ht="15.75" hidden="1" outlineLevel="1">
      <c r="A93" s="24" t="s">
        <v>197</v>
      </c>
      <c r="B93" s="25" t="s">
        <v>22</v>
      </c>
      <c r="C93" s="24">
        <v>5.27</v>
      </c>
      <c r="D93" s="102"/>
    </row>
    <row r="94" spans="1:4" ht="15.75" hidden="1" outlineLevel="1">
      <c r="A94" s="24" t="s">
        <v>197</v>
      </c>
      <c r="B94" s="25" t="s">
        <v>23</v>
      </c>
      <c r="C94" s="24">
        <v>5.28</v>
      </c>
      <c r="D94" s="102"/>
    </row>
    <row r="95" spans="1:4" ht="15.75" hidden="1" outlineLevel="1">
      <c r="A95" s="24" t="s">
        <v>197</v>
      </c>
      <c r="B95" s="25" t="s">
        <v>24</v>
      </c>
      <c r="C95" s="24">
        <v>5.29</v>
      </c>
      <c r="D95" s="102"/>
    </row>
    <row r="96" spans="1:4" ht="15.75" hidden="1" outlineLevel="1">
      <c r="A96" s="24" t="s">
        <v>197</v>
      </c>
      <c r="B96" s="25" t="s">
        <v>25</v>
      </c>
      <c r="C96" s="26">
        <v>5.3</v>
      </c>
      <c r="D96" s="102"/>
    </row>
    <row r="97" spans="1:4" ht="15.75" hidden="1" outlineLevel="1">
      <c r="A97" s="24" t="s">
        <v>197</v>
      </c>
      <c r="B97" s="25" t="s">
        <v>27</v>
      </c>
      <c r="C97" s="24">
        <v>5.31</v>
      </c>
      <c r="D97" s="102"/>
    </row>
    <row r="98" spans="1:4" ht="15.75" hidden="1" outlineLevel="1">
      <c r="A98" s="24" t="s">
        <v>197</v>
      </c>
      <c r="B98" s="25" t="s">
        <v>29</v>
      </c>
      <c r="C98" s="24">
        <v>5.36</v>
      </c>
      <c r="D98" s="102"/>
    </row>
    <row r="99" spans="1:4" ht="15.75" hidden="1" outlineLevel="1">
      <c r="A99" s="24" t="s">
        <v>197</v>
      </c>
      <c r="B99" s="25" t="s">
        <v>76</v>
      </c>
      <c r="C99" s="24">
        <v>5.49</v>
      </c>
      <c r="D99" s="102"/>
    </row>
    <row r="100" spans="1:4" ht="15.75" hidden="1" outlineLevel="1">
      <c r="A100" s="24" t="s">
        <v>197</v>
      </c>
      <c r="B100" s="25" t="s">
        <v>77</v>
      </c>
      <c r="C100" s="24">
        <v>5.51</v>
      </c>
      <c r="D100" s="102"/>
    </row>
    <row r="101" spans="1:4" ht="15.75" hidden="1" outlineLevel="1">
      <c r="A101" s="24" t="s">
        <v>197</v>
      </c>
      <c r="B101" s="25" t="s">
        <v>1405</v>
      </c>
      <c r="C101" s="24">
        <v>5.52</v>
      </c>
      <c r="D101" s="102"/>
    </row>
    <row r="102" spans="1:4" ht="15.75" hidden="1" outlineLevel="1">
      <c r="A102" s="24" t="s">
        <v>197</v>
      </c>
      <c r="B102" s="25" t="s">
        <v>30</v>
      </c>
      <c r="C102" s="24">
        <v>5.53</v>
      </c>
      <c r="D102" s="102"/>
    </row>
    <row r="103" spans="1:4" ht="15.75" hidden="1" outlineLevel="1">
      <c r="A103" s="24" t="s">
        <v>197</v>
      </c>
      <c r="B103" s="25" t="s">
        <v>73</v>
      </c>
      <c r="C103" s="24">
        <v>5.69</v>
      </c>
      <c r="D103" s="102"/>
    </row>
    <row r="104" spans="1:4" ht="15.75" hidden="1" outlineLevel="1">
      <c r="A104" s="24" t="s">
        <v>197</v>
      </c>
      <c r="B104" s="25" t="s">
        <v>80</v>
      </c>
      <c r="C104" s="24">
        <v>5.75</v>
      </c>
      <c r="D104" s="102"/>
    </row>
    <row r="105" spans="1:4" ht="15.75" hidden="1" outlineLevel="1">
      <c r="A105" s="24" t="s">
        <v>197</v>
      </c>
      <c r="B105" s="25" t="s">
        <v>74</v>
      </c>
      <c r="C105" s="26">
        <v>5.7</v>
      </c>
      <c r="D105" s="102"/>
    </row>
    <row r="106" spans="1:4" ht="15.75" hidden="1" outlineLevel="1">
      <c r="A106" s="24" t="s">
        <v>197</v>
      </c>
      <c r="B106" s="25" t="s">
        <v>75</v>
      </c>
      <c r="C106" s="24">
        <v>5.74</v>
      </c>
      <c r="D106" s="102"/>
    </row>
    <row r="107" spans="1:4" ht="15.75" hidden="1" outlineLevel="1">
      <c r="A107" s="24" t="s">
        <v>197</v>
      </c>
      <c r="B107" s="25" t="s">
        <v>89</v>
      </c>
      <c r="C107" s="24">
        <v>5.76</v>
      </c>
      <c r="D107" s="102"/>
    </row>
    <row r="108" spans="1:4" ht="15.75" hidden="1" outlineLevel="1">
      <c r="A108" s="24" t="s">
        <v>197</v>
      </c>
      <c r="B108" s="25" t="s">
        <v>90</v>
      </c>
      <c r="C108" s="24">
        <v>5.89</v>
      </c>
      <c r="D108" s="101" t="s">
        <v>1400</v>
      </c>
    </row>
    <row r="109" spans="1:4" ht="15.75" hidden="1" outlineLevel="1">
      <c r="A109" s="24" t="s">
        <v>197</v>
      </c>
      <c r="B109" s="25" t="s">
        <v>33</v>
      </c>
      <c r="C109" s="24">
        <v>5.58</v>
      </c>
      <c r="D109" s="102"/>
    </row>
    <row r="110" spans="1:4" ht="15.75" hidden="1" outlineLevel="1">
      <c r="A110" s="24" t="s">
        <v>197</v>
      </c>
      <c r="B110" s="25" t="s">
        <v>1402</v>
      </c>
      <c r="C110" s="24">
        <v>5.62</v>
      </c>
      <c r="D110" s="102"/>
    </row>
    <row r="111" spans="1:4" ht="15.75" hidden="1" outlineLevel="1">
      <c r="A111" s="24" t="s">
        <v>197</v>
      </c>
      <c r="B111" s="25" t="s">
        <v>34</v>
      </c>
      <c r="C111" s="24">
        <v>5.54</v>
      </c>
      <c r="D111" s="102"/>
    </row>
    <row r="112" spans="1:4" ht="15.75" hidden="1" outlineLevel="1">
      <c r="A112" s="24" t="s">
        <v>197</v>
      </c>
      <c r="B112" s="25" t="s">
        <v>35</v>
      </c>
      <c r="C112" s="24">
        <v>5.55</v>
      </c>
      <c r="D112" s="102"/>
    </row>
    <row r="113" spans="1:4" ht="15.75" hidden="1" outlineLevel="1">
      <c r="A113" s="24" t="s">
        <v>197</v>
      </c>
      <c r="B113" s="25" t="s">
        <v>81</v>
      </c>
      <c r="C113" s="24">
        <v>5.65</v>
      </c>
      <c r="D113" s="102"/>
    </row>
    <row r="114" spans="1:4" ht="15.75" hidden="1" outlineLevel="1">
      <c r="A114" s="24" t="s">
        <v>197</v>
      </c>
      <c r="B114" s="25" t="s">
        <v>96</v>
      </c>
      <c r="C114" s="24">
        <v>5.66</v>
      </c>
      <c r="D114" s="102"/>
    </row>
    <row r="115" spans="1:4" ht="15.75" hidden="1" outlineLevel="1">
      <c r="A115" s="24" t="s">
        <v>197</v>
      </c>
      <c r="B115" s="25" t="s">
        <v>82</v>
      </c>
      <c r="C115" s="24">
        <v>5.68</v>
      </c>
      <c r="D115" s="102"/>
    </row>
    <row r="116" spans="1:4" ht="15.75" hidden="1" outlineLevel="1">
      <c r="A116" s="24" t="s">
        <v>197</v>
      </c>
      <c r="B116" s="25" t="s">
        <v>1403</v>
      </c>
      <c r="C116" s="24">
        <v>5.45</v>
      </c>
      <c r="D116" s="102"/>
    </row>
    <row r="117" spans="1:4" ht="15.75" hidden="1" outlineLevel="1">
      <c r="A117" s="24" t="s">
        <v>197</v>
      </c>
      <c r="B117" s="25" t="s">
        <v>37</v>
      </c>
      <c r="C117" s="24">
        <v>5.47</v>
      </c>
      <c r="D117" s="102"/>
    </row>
    <row r="118" spans="1:4" ht="15.75" hidden="1" outlineLevel="1">
      <c r="A118" s="24" t="s">
        <v>197</v>
      </c>
      <c r="B118" s="25" t="s">
        <v>38</v>
      </c>
      <c r="C118" s="24">
        <v>5.48</v>
      </c>
      <c r="D118" s="102"/>
    </row>
    <row r="119" spans="1:4" ht="15.75" collapsed="1">
      <c r="A119" s="29" t="s">
        <v>197</v>
      </c>
      <c r="B119" s="25"/>
      <c r="C119" s="24"/>
      <c r="D119" s="102"/>
    </row>
    <row r="120" spans="1:4" ht="15.75" hidden="1" outlineLevel="1">
      <c r="A120" s="24" t="s">
        <v>198</v>
      </c>
      <c r="B120" s="25" t="s">
        <v>14</v>
      </c>
      <c r="C120" s="24">
        <v>5.0999999999999996</v>
      </c>
      <c r="D120" s="102"/>
    </row>
    <row r="121" spans="1:4" ht="15.75" hidden="1" outlineLevel="1">
      <c r="A121" s="24" t="s">
        <v>198</v>
      </c>
      <c r="B121" s="25" t="s">
        <v>15</v>
      </c>
      <c r="C121" s="24">
        <v>5.2</v>
      </c>
      <c r="D121" s="102"/>
    </row>
    <row r="122" spans="1:4" ht="15.75" hidden="1" outlineLevel="1">
      <c r="A122" s="24" t="s">
        <v>198</v>
      </c>
      <c r="B122" s="25" t="s">
        <v>16</v>
      </c>
      <c r="C122" s="24">
        <v>5.3</v>
      </c>
      <c r="D122" s="102"/>
    </row>
    <row r="123" spans="1:4" ht="15.75" hidden="1" outlineLevel="1">
      <c r="A123" s="24" t="s">
        <v>198</v>
      </c>
      <c r="B123" s="25" t="s">
        <v>17</v>
      </c>
      <c r="C123" s="24">
        <v>5.6</v>
      </c>
      <c r="D123" s="102"/>
    </row>
    <row r="124" spans="1:4" ht="15.75" hidden="1" outlineLevel="1">
      <c r="A124" s="24" t="s">
        <v>198</v>
      </c>
      <c r="B124" s="25" t="s">
        <v>1404</v>
      </c>
      <c r="C124" s="26">
        <v>5.0999999999999996</v>
      </c>
      <c r="D124" s="102"/>
    </row>
    <row r="125" spans="1:4" ht="15.75" hidden="1" outlineLevel="1">
      <c r="A125" s="24" t="s">
        <v>198</v>
      </c>
      <c r="B125" s="25" t="s">
        <v>1401</v>
      </c>
      <c r="C125" s="24">
        <v>5.14</v>
      </c>
      <c r="D125" s="102"/>
    </row>
    <row r="126" spans="1:4" ht="15.75" hidden="1" outlineLevel="1">
      <c r="A126" s="24" t="s">
        <v>198</v>
      </c>
      <c r="B126" s="25" t="s">
        <v>20</v>
      </c>
      <c r="C126" s="24">
        <v>5.19</v>
      </c>
      <c r="D126" s="102"/>
    </row>
    <row r="127" spans="1:4" ht="15.75" hidden="1" outlineLevel="1">
      <c r="A127" s="24" t="s">
        <v>198</v>
      </c>
      <c r="B127" s="25" t="s">
        <v>21</v>
      </c>
      <c r="C127" s="24">
        <v>5.24</v>
      </c>
      <c r="D127" s="102"/>
    </row>
    <row r="128" spans="1:4" ht="15.75" hidden="1" outlineLevel="1">
      <c r="A128" s="24" t="s">
        <v>198</v>
      </c>
      <c r="B128" s="25" t="s">
        <v>60</v>
      </c>
      <c r="C128" s="24">
        <v>5.26</v>
      </c>
      <c r="D128" s="102"/>
    </row>
    <row r="129" spans="1:4" ht="15.75" hidden="1" outlineLevel="1">
      <c r="A129" s="24" t="s">
        <v>198</v>
      </c>
      <c r="B129" s="25" t="s">
        <v>22</v>
      </c>
      <c r="C129" s="24">
        <v>5.27</v>
      </c>
      <c r="D129" s="102"/>
    </row>
    <row r="130" spans="1:4" ht="15.75" hidden="1" outlineLevel="1">
      <c r="A130" s="24" t="s">
        <v>198</v>
      </c>
      <c r="B130" s="25" t="s">
        <v>23</v>
      </c>
      <c r="C130" s="24">
        <v>5.28</v>
      </c>
      <c r="D130" s="102"/>
    </row>
    <row r="131" spans="1:4" ht="15.75" hidden="1" outlineLevel="1">
      <c r="A131" s="24" t="s">
        <v>198</v>
      </c>
      <c r="B131" s="25" t="s">
        <v>24</v>
      </c>
      <c r="C131" s="24">
        <v>5.29</v>
      </c>
      <c r="D131" s="102"/>
    </row>
    <row r="132" spans="1:4" ht="15.75" hidden="1" outlineLevel="1">
      <c r="A132" s="24" t="s">
        <v>198</v>
      </c>
      <c r="B132" s="25" t="s">
        <v>25</v>
      </c>
      <c r="C132" s="26">
        <v>5.3</v>
      </c>
      <c r="D132" s="102"/>
    </row>
    <row r="133" spans="1:4" ht="15.75" hidden="1" outlineLevel="1">
      <c r="A133" s="24" t="s">
        <v>198</v>
      </c>
      <c r="B133" s="25" t="s">
        <v>27</v>
      </c>
      <c r="C133" s="24">
        <v>5.31</v>
      </c>
      <c r="D133" s="102"/>
    </row>
    <row r="134" spans="1:4" ht="15.75" hidden="1" outlineLevel="1">
      <c r="A134" s="24" t="s">
        <v>198</v>
      </c>
      <c r="B134" s="25" t="s">
        <v>29</v>
      </c>
      <c r="C134" s="24">
        <v>5.36</v>
      </c>
      <c r="D134" s="102"/>
    </row>
    <row r="135" spans="1:4" ht="15.75" hidden="1" outlineLevel="1">
      <c r="A135" s="24" t="s">
        <v>198</v>
      </c>
      <c r="B135" s="25" t="s">
        <v>30</v>
      </c>
      <c r="C135" s="24">
        <v>5.53</v>
      </c>
      <c r="D135" s="102"/>
    </row>
    <row r="136" spans="1:4" ht="15.75" hidden="1" outlineLevel="1">
      <c r="A136" s="24" t="s">
        <v>198</v>
      </c>
      <c r="B136" s="25" t="s">
        <v>33</v>
      </c>
      <c r="C136" s="24">
        <v>5.58</v>
      </c>
      <c r="D136" s="102"/>
    </row>
    <row r="137" spans="1:4" ht="15.75" hidden="1" outlineLevel="1">
      <c r="A137" s="24" t="s">
        <v>198</v>
      </c>
      <c r="B137" s="25" t="s">
        <v>1402</v>
      </c>
      <c r="C137" s="24">
        <v>5.62</v>
      </c>
      <c r="D137" s="102"/>
    </row>
    <row r="138" spans="1:4" ht="15.75" hidden="1" outlineLevel="1">
      <c r="A138" s="24" t="s">
        <v>198</v>
      </c>
      <c r="B138" s="25" t="s">
        <v>34</v>
      </c>
      <c r="C138" s="24">
        <v>5.54</v>
      </c>
      <c r="D138" s="102"/>
    </row>
    <row r="139" spans="1:4" ht="15.75" hidden="1" outlineLevel="1">
      <c r="A139" s="24" t="s">
        <v>198</v>
      </c>
      <c r="B139" s="25" t="s">
        <v>35</v>
      </c>
      <c r="C139" s="24">
        <v>5.55</v>
      </c>
      <c r="D139" s="102"/>
    </row>
    <row r="140" spans="1:4" ht="15.75" hidden="1" outlineLevel="1">
      <c r="A140" s="24" t="s">
        <v>198</v>
      </c>
      <c r="B140" s="25" t="s">
        <v>36</v>
      </c>
      <c r="C140" s="24">
        <v>5.63</v>
      </c>
      <c r="D140" s="102"/>
    </row>
    <row r="141" spans="1:4" ht="15.75" hidden="1" outlineLevel="1">
      <c r="A141" s="24" t="s">
        <v>198</v>
      </c>
      <c r="B141" s="25" t="s">
        <v>1403</v>
      </c>
      <c r="C141" s="24">
        <v>5.45</v>
      </c>
      <c r="D141" s="102"/>
    </row>
    <row r="142" spans="1:4" ht="15.75" hidden="1" outlineLevel="1">
      <c r="A142" s="24" t="s">
        <v>198</v>
      </c>
      <c r="B142" s="25" t="s">
        <v>37</v>
      </c>
      <c r="C142" s="24">
        <v>5.47</v>
      </c>
      <c r="D142" s="102"/>
    </row>
    <row r="143" spans="1:4" ht="15.75" hidden="1" outlineLevel="1">
      <c r="A143" s="24" t="s">
        <v>198</v>
      </c>
      <c r="B143" s="25" t="s">
        <v>38</v>
      </c>
      <c r="C143" s="24">
        <v>5.48</v>
      </c>
      <c r="D143" s="102"/>
    </row>
    <row r="144" spans="1:4" ht="15.75" collapsed="1">
      <c r="A144" s="29" t="s">
        <v>198</v>
      </c>
      <c r="B144" s="25"/>
      <c r="C144" s="24"/>
      <c r="D144" s="102"/>
    </row>
    <row r="145" spans="1:4" ht="15.75" hidden="1" outlineLevel="1">
      <c r="A145" s="24" t="s">
        <v>199</v>
      </c>
      <c r="B145" s="25" t="s">
        <v>14</v>
      </c>
      <c r="C145" s="24">
        <v>5.0999999999999996</v>
      </c>
      <c r="D145" s="102"/>
    </row>
    <row r="146" spans="1:4" ht="15.75" hidden="1" outlineLevel="1">
      <c r="A146" s="24" t="s">
        <v>199</v>
      </c>
      <c r="B146" s="25" t="s">
        <v>15</v>
      </c>
      <c r="C146" s="24">
        <v>5.2</v>
      </c>
      <c r="D146" s="102"/>
    </row>
    <row r="147" spans="1:4" ht="15.75" hidden="1" outlineLevel="1">
      <c r="A147" s="24" t="s">
        <v>199</v>
      </c>
      <c r="B147" s="25" t="s">
        <v>16</v>
      </c>
      <c r="C147" s="24">
        <v>5.3</v>
      </c>
      <c r="D147" s="102"/>
    </row>
    <row r="148" spans="1:4" ht="15.75" hidden="1" outlineLevel="1">
      <c r="A148" s="24" t="s">
        <v>199</v>
      </c>
      <c r="B148" s="25" t="s">
        <v>17</v>
      </c>
      <c r="C148" s="24">
        <v>5.6</v>
      </c>
      <c r="D148" s="102"/>
    </row>
    <row r="149" spans="1:4" ht="15.75" hidden="1" outlineLevel="1">
      <c r="A149" s="24" t="s">
        <v>199</v>
      </c>
      <c r="B149" s="25" t="s">
        <v>1404</v>
      </c>
      <c r="C149" s="26">
        <v>5.0999999999999996</v>
      </c>
      <c r="D149" s="102"/>
    </row>
    <row r="150" spans="1:4" ht="15.75" hidden="1" outlineLevel="1">
      <c r="A150" s="24" t="s">
        <v>199</v>
      </c>
      <c r="B150" s="25" t="s">
        <v>1401</v>
      </c>
      <c r="C150" s="24">
        <v>5.14</v>
      </c>
      <c r="D150" s="102"/>
    </row>
    <row r="151" spans="1:4" ht="15.75" hidden="1" outlineLevel="1">
      <c r="A151" s="24" t="s">
        <v>199</v>
      </c>
      <c r="B151" s="25" t="s">
        <v>20</v>
      </c>
      <c r="C151" s="24">
        <v>5.19</v>
      </c>
      <c r="D151" s="102"/>
    </row>
    <row r="152" spans="1:4" ht="15.75" hidden="1" outlineLevel="1">
      <c r="A152" s="24" t="s">
        <v>199</v>
      </c>
      <c r="B152" s="25" t="s">
        <v>21</v>
      </c>
      <c r="C152" s="24">
        <v>5.24</v>
      </c>
      <c r="D152" s="102"/>
    </row>
    <row r="153" spans="1:4" ht="15.75" hidden="1" outlineLevel="1">
      <c r="A153" s="24" t="s">
        <v>199</v>
      </c>
      <c r="B153" s="25" t="s">
        <v>60</v>
      </c>
      <c r="C153" s="24">
        <v>5.26</v>
      </c>
      <c r="D153" s="102"/>
    </row>
    <row r="154" spans="1:4" ht="15.75" hidden="1" outlineLevel="1">
      <c r="A154" s="24" t="s">
        <v>199</v>
      </c>
      <c r="B154" s="25" t="s">
        <v>22</v>
      </c>
      <c r="C154" s="24">
        <v>5.27</v>
      </c>
      <c r="D154" s="102"/>
    </row>
    <row r="155" spans="1:4" ht="15.75" hidden="1" outlineLevel="1">
      <c r="A155" s="24" t="s">
        <v>199</v>
      </c>
      <c r="B155" s="25" t="s">
        <v>23</v>
      </c>
      <c r="C155" s="24">
        <v>5.28</v>
      </c>
      <c r="D155" s="102"/>
    </row>
    <row r="156" spans="1:4" ht="15.75" hidden="1" outlineLevel="1">
      <c r="A156" s="24" t="s">
        <v>199</v>
      </c>
      <c r="B156" s="25" t="s">
        <v>25</v>
      </c>
      <c r="C156" s="26">
        <v>5.3</v>
      </c>
      <c r="D156" s="102"/>
    </row>
    <row r="157" spans="1:4" ht="15.75" hidden="1" outlineLevel="1">
      <c r="A157" s="24" t="s">
        <v>199</v>
      </c>
      <c r="B157" s="25" t="s">
        <v>911</v>
      </c>
      <c r="C157" s="24">
        <v>5.32</v>
      </c>
      <c r="D157" s="102"/>
    </row>
    <row r="158" spans="1:4" ht="15.75" hidden="1" outlineLevel="1">
      <c r="A158" s="24" t="s">
        <v>199</v>
      </c>
      <c r="B158" s="25" t="s">
        <v>29</v>
      </c>
      <c r="C158" s="24">
        <v>5.36</v>
      </c>
      <c r="D158" s="102"/>
    </row>
    <row r="159" spans="1:4" ht="15.75" hidden="1" outlineLevel="1">
      <c r="A159" s="24" t="s">
        <v>199</v>
      </c>
      <c r="B159" s="25" t="s">
        <v>30</v>
      </c>
      <c r="C159" s="24">
        <v>5.53</v>
      </c>
      <c r="D159" s="102"/>
    </row>
    <row r="160" spans="1:4" ht="15.75" hidden="1" outlineLevel="1">
      <c r="A160" s="24" t="s">
        <v>199</v>
      </c>
      <c r="B160" s="25" t="s">
        <v>33</v>
      </c>
      <c r="C160" s="24">
        <v>5.58</v>
      </c>
      <c r="D160" s="102"/>
    </row>
    <row r="161" spans="1:4" ht="15.75" hidden="1" outlineLevel="1">
      <c r="A161" s="24" t="s">
        <v>199</v>
      </c>
      <c r="B161" s="25" t="s">
        <v>34</v>
      </c>
      <c r="C161" s="24">
        <v>5.54</v>
      </c>
      <c r="D161" s="102"/>
    </row>
    <row r="162" spans="1:4" ht="15.75" hidden="1" outlineLevel="1">
      <c r="A162" s="24" t="s">
        <v>199</v>
      </c>
      <c r="B162" s="25" t="s">
        <v>35</v>
      </c>
      <c r="C162" s="24">
        <v>5.55</v>
      </c>
      <c r="D162" s="102"/>
    </row>
    <row r="163" spans="1:4" ht="15.75" hidden="1" outlineLevel="1">
      <c r="A163" s="24" t="s">
        <v>199</v>
      </c>
      <c r="B163" s="25" t="s">
        <v>1402</v>
      </c>
      <c r="C163" s="24">
        <v>5.62</v>
      </c>
      <c r="D163" s="102"/>
    </row>
    <row r="164" spans="1:4" ht="15.75" hidden="1" outlineLevel="1">
      <c r="A164" s="24" t="s">
        <v>199</v>
      </c>
      <c r="B164" s="25" t="s">
        <v>36</v>
      </c>
      <c r="C164" s="24">
        <v>5.63</v>
      </c>
      <c r="D164" s="102"/>
    </row>
    <row r="165" spans="1:4" ht="15.75" hidden="1" outlineLevel="1">
      <c r="A165" s="24" t="s">
        <v>199</v>
      </c>
      <c r="B165" s="25" t="s">
        <v>1403</v>
      </c>
      <c r="C165" s="24">
        <v>5.45</v>
      </c>
      <c r="D165" s="102"/>
    </row>
    <row r="166" spans="1:4" ht="15.75" hidden="1" outlineLevel="1">
      <c r="A166" s="24" t="s">
        <v>199</v>
      </c>
      <c r="B166" s="25" t="s">
        <v>37</v>
      </c>
      <c r="C166" s="24">
        <v>5.47</v>
      </c>
      <c r="D166" s="102"/>
    </row>
    <row r="167" spans="1:4" ht="15.75" hidden="1" outlineLevel="1">
      <c r="A167" s="24" t="s">
        <v>199</v>
      </c>
      <c r="B167" s="25" t="s">
        <v>38</v>
      </c>
      <c r="C167" s="24">
        <v>5.48</v>
      </c>
      <c r="D167" s="102"/>
    </row>
    <row r="168" spans="1:4" ht="15.75" collapsed="1">
      <c r="A168" s="29" t="s">
        <v>199</v>
      </c>
      <c r="B168" s="25"/>
      <c r="C168" s="24"/>
      <c r="D168" s="102"/>
    </row>
    <row r="169" spans="1:4" ht="15.75" hidden="1" outlineLevel="1">
      <c r="A169" s="24" t="s">
        <v>200</v>
      </c>
      <c r="B169" s="25" t="s">
        <v>14</v>
      </c>
      <c r="C169" s="24">
        <v>5.0999999999999996</v>
      </c>
      <c r="D169" s="102"/>
    </row>
    <row r="170" spans="1:4" ht="15.75" hidden="1" outlineLevel="1">
      <c r="A170" s="24" t="s">
        <v>200</v>
      </c>
      <c r="B170" s="25" t="s">
        <v>15</v>
      </c>
      <c r="C170" s="24">
        <v>5.2</v>
      </c>
      <c r="D170" s="102"/>
    </row>
    <row r="171" spans="1:4" ht="15.75" hidden="1" outlineLevel="1">
      <c r="A171" s="24" t="s">
        <v>200</v>
      </c>
      <c r="B171" s="25" t="s">
        <v>16</v>
      </c>
      <c r="C171" s="24">
        <v>5.3</v>
      </c>
      <c r="D171" s="102"/>
    </row>
    <row r="172" spans="1:4" ht="15.75" hidden="1" outlineLevel="1">
      <c r="A172" s="24" t="s">
        <v>200</v>
      </c>
      <c r="B172" s="25" t="s">
        <v>17</v>
      </c>
      <c r="C172" s="24">
        <v>5.6</v>
      </c>
      <c r="D172" s="102"/>
    </row>
    <row r="173" spans="1:4" ht="15.75" hidden="1" outlineLevel="1">
      <c r="A173" s="24" t="s">
        <v>200</v>
      </c>
      <c r="B173" s="25" t="s">
        <v>1404</v>
      </c>
      <c r="C173" s="26">
        <v>5.0999999999999996</v>
      </c>
      <c r="D173" s="102"/>
    </row>
    <row r="174" spans="1:4" ht="15.75" hidden="1" outlineLevel="1">
      <c r="A174" s="24" t="s">
        <v>200</v>
      </c>
      <c r="B174" s="25" t="s">
        <v>19</v>
      </c>
      <c r="C174" s="24">
        <v>5.14</v>
      </c>
      <c r="D174" s="102"/>
    </row>
    <row r="175" spans="1:4" ht="15.75" hidden="1" outlineLevel="1">
      <c r="A175" s="24" t="s">
        <v>200</v>
      </c>
      <c r="B175" s="25" t="s">
        <v>20</v>
      </c>
      <c r="C175" s="24">
        <v>5.19</v>
      </c>
      <c r="D175" s="102"/>
    </row>
    <row r="176" spans="1:4" ht="15.75" hidden="1" outlineLevel="1">
      <c r="A176" s="24" t="s">
        <v>200</v>
      </c>
      <c r="B176" s="25" t="s">
        <v>21</v>
      </c>
      <c r="C176" s="24">
        <v>5.24</v>
      </c>
      <c r="D176" s="102"/>
    </row>
    <row r="177" spans="1:4" ht="15.75" hidden="1" outlineLevel="1">
      <c r="A177" s="24" t="s">
        <v>200</v>
      </c>
      <c r="B177" s="25" t="s">
        <v>60</v>
      </c>
      <c r="C177" s="24">
        <v>5.26</v>
      </c>
      <c r="D177" s="102"/>
    </row>
    <row r="178" spans="1:4" ht="15.75" hidden="1" outlineLevel="1">
      <c r="A178" s="24" t="s">
        <v>200</v>
      </c>
      <c r="B178" s="25" t="s">
        <v>22</v>
      </c>
      <c r="C178" s="24">
        <v>5.27</v>
      </c>
      <c r="D178" s="102"/>
    </row>
    <row r="179" spans="1:4" ht="15.75" hidden="1" outlineLevel="1">
      <c r="A179" s="24" t="s">
        <v>200</v>
      </c>
      <c r="B179" s="25" t="s">
        <v>23</v>
      </c>
      <c r="C179" s="24">
        <v>5.28</v>
      </c>
      <c r="D179" s="102"/>
    </row>
    <row r="180" spans="1:4" ht="15.75" hidden="1" outlineLevel="1">
      <c r="A180" s="24" t="s">
        <v>200</v>
      </c>
      <c r="B180" s="25" t="s">
        <v>24</v>
      </c>
      <c r="C180" s="24">
        <v>5.29</v>
      </c>
      <c r="D180" s="102"/>
    </row>
    <row r="181" spans="1:4" ht="15.75" hidden="1" outlineLevel="1">
      <c r="A181" s="24" t="s">
        <v>200</v>
      </c>
      <c r="B181" s="25" t="s">
        <v>25</v>
      </c>
      <c r="C181" s="26">
        <v>5.3</v>
      </c>
      <c r="D181" s="102"/>
    </row>
    <row r="182" spans="1:4" ht="15.75" hidden="1" outlineLevel="1">
      <c r="A182" s="24" t="s">
        <v>200</v>
      </c>
      <c r="B182" s="25" t="s">
        <v>911</v>
      </c>
      <c r="C182" s="24">
        <v>5.32</v>
      </c>
      <c r="D182" s="102"/>
    </row>
    <row r="183" spans="1:4" ht="15.75" hidden="1" outlineLevel="1">
      <c r="A183" s="24" t="s">
        <v>200</v>
      </c>
      <c r="B183" s="25" t="s">
        <v>29</v>
      </c>
      <c r="C183" s="24">
        <v>5.36</v>
      </c>
      <c r="D183" s="102"/>
    </row>
    <row r="184" spans="1:4" ht="15.75" hidden="1" outlineLevel="1">
      <c r="A184" s="24" t="s">
        <v>200</v>
      </c>
      <c r="B184" s="25" t="s">
        <v>30</v>
      </c>
      <c r="C184" s="24">
        <v>5.53</v>
      </c>
      <c r="D184" s="102"/>
    </row>
    <row r="185" spans="1:4" ht="15.75" hidden="1" outlineLevel="1">
      <c r="A185" s="24" t="s">
        <v>200</v>
      </c>
      <c r="B185" s="25" t="s">
        <v>33</v>
      </c>
      <c r="C185" s="24">
        <v>5.58</v>
      </c>
      <c r="D185" s="102"/>
    </row>
    <row r="186" spans="1:4" ht="15.75" hidden="1" outlineLevel="1">
      <c r="A186" s="24" t="s">
        <v>200</v>
      </c>
      <c r="B186" s="25" t="s">
        <v>34</v>
      </c>
      <c r="C186" s="24">
        <v>5.54</v>
      </c>
      <c r="D186" s="102"/>
    </row>
    <row r="187" spans="1:4" ht="15.75" hidden="1" outlineLevel="1">
      <c r="A187" s="24" t="s">
        <v>200</v>
      </c>
      <c r="B187" s="25" t="s">
        <v>35</v>
      </c>
      <c r="C187" s="24">
        <v>5.55</v>
      </c>
      <c r="D187" s="102"/>
    </row>
    <row r="188" spans="1:4" ht="15.75" hidden="1" outlineLevel="1">
      <c r="A188" s="24" t="s">
        <v>200</v>
      </c>
      <c r="B188" s="25" t="s">
        <v>36</v>
      </c>
      <c r="C188" s="24">
        <v>5.63</v>
      </c>
      <c r="D188" s="102"/>
    </row>
    <row r="189" spans="1:4" ht="15.75" hidden="1" outlineLevel="1">
      <c r="A189" s="24" t="s">
        <v>200</v>
      </c>
      <c r="B189" s="25" t="s">
        <v>1403</v>
      </c>
      <c r="C189" s="24">
        <v>5.45</v>
      </c>
      <c r="D189" s="102"/>
    </row>
    <row r="190" spans="1:4" ht="15.75" hidden="1" outlineLevel="1">
      <c r="A190" s="24" t="s">
        <v>200</v>
      </c>
      <c r="B190" s="25" t="s">
        <v>37</v>
      </c>
      <c r="C190" s="24">
        <v>5.47</v>
      </c>
      <c r="D190" s="102"/>
    </row>
    <row r="191" spans="1:4" ht="15.75" hidden="1" outlineLevel="1">
      <c r="A191" s="24" t="s">
        <v>200</v>
      </c>
      <c r="B191" s="25" t="s">
        <v>38</v>
      </c>
      <c r="C191" s="24">
        <v>5.48</v>
      </c>
      <c r="D191" s="102"/>
    </row>
    <row r="192" spans="1:4" ht="15.75" collapsed="1">
      <c r="A192" s="29" t="s">
        <v>200</v>
      </c>
      <c r="B192" s="25"/>
      <c r="C192" s="24"/>
      <c r="D192" s="102"/>
    </row>
    <row r="193" spans="1:4" ht="15.75" hidden="1" outlineLevel="1">
      <c r="A193" s="24" t="s">
        <v>201</v>
      </c>
      <c r="B193" s="25" t="s">
        <v>14</v>
      </c>
      <c r="C193" s="24">
        <v>5.0999999999999996</v>
      </c>
      <c r="D193" s="102"/>
    </row>
    <row r="194" spans="1:4" ht="15.75" hidden="1" outlineLevel="1">
      <c r="A194" s="24" t="s">
        <v>201</v>
      </c>
      <c r="B194" s="25" t="s">
        <v>15</v>
      </c>
      <c r="C194" s="24">
        <v>5.2</v>
      </c>
      <c r="D194" s="102"/>
    </row>
    <row r="195" spans="1:4" ht="15.75" hidden="1" outlineLevel="1">
      <c r="A195" s="24" t="s">
        <v>201</v>
      </c>
      <c r="B195" s="25" t="s">
        <v>16</v>
      </c>
      <c r="C195" s="24">
        <v>5.3</v>
      </c>
      <c r="D195" s="102"/>
    </row>
    <row r="196" spans="1:4" ht="15.75" hidden="1" outlineLevel="1">
      <c r="A196" s="24" t="s">
        <v>201</v>
      </c>
      <c r="B196" s="25" t="s">
        <v>17</v>
      </c>
      <c r="C196" s="24">
        <v>5.6</v>
      </c>
      <c r="D196" s="102"/>
    </row>
    <row r="197" spans="1:4" ht="15.75" hidden="1" outlineLevel="1">
      <c r="A197" s="24" t="s">
        <v>201</v>
      </c>
      <c r="B197" s="25" t="s">
        <v>1404</v>
      </c>
      <c r="C197" s="26">
        <v>5.0999999999999996</v>
      </c>
      <c r="D197" s="102"/>
    </row>
    <row r="198" spans="1:4" ht="15.75" hidden="1" outlineLevel="1">
      <c r="A198" s="24" t="s">
        <v>201</v>
      </c>
      <c r="B198" s="25" t="s">
        <v>1401</v>
      </c>
      <c r="C198" s="24">
        <v>5.14</v>
      </c>
      <c r="D198" s="102"/>
    </row>
    <row r="199" spans="1:4" ht="15.75" hidden="1" outlineLevel="1">
      <c r="A199" s="24" t="s">
        <v>201</v>
      </c>
      <c r="B199" s="25" t="s">
        <v>20</v>
      </c>
      <c r="C199" s="24">
        <v>5.19</v>
      </c>
      <c r="D199" s="102"/>
    </row>
    <row r="200" spans="1:4" ht="15.75" hidden="1" outlineLevel="1">
      <c r="A200" s="24" t="s">
        <v>201</v>
      </c>
      <c r="B200" s="25" t="s">
        <v>21</v>
      </c>
      <c r="C200" s="24">
        <v>5.24</v>
      </c>
      <c r="D200" s="102"/>
    </row>
    <row r="201" spans="1:4" ht="15.75" hidden="1" outlineLevel="1">
      <c r="A201" s="24" t="s">
        <v>201</v>
      </c>
      <c r="B201" s="25" t="s">
        <v>22</v>
      </c>
      <c r="C201" s="24">
        <v>5.27</v>
      </c>
      <c r="D201" s="102"/>
    </row>
    <row r="202" spans="1:4" ht="15.75" hidden="1" outlineLevel="1">
      <c r="A202" s="24" t="s">
        <v>201</v>
      </c>
      <c r="B202" s="25" t="s">
        <v>23</v>
      </c>
      <c r="C202" s="24">
        <v>5.28</v>
      </c>
      <c r="D202" s="102"/>
    </row>
    <row r="203" spans="1:4" ht="15.75" hidden="1" outlineLevel="1">
      <c r="A203" s="24" t="s">
        <v>201</v>
      </c>
      <c r="B203" s="25" t="s">
        <v>24</v>
      </c>
      <c r="C203" s="24">
        <v>5.29</v>
      </c>
      <c r="D203" s="102"/>
    </row>
    <row r="204" spans="1:4" ht="15.75" hidden="1" outlineLevel="1">
      <c r="A204" s="24" t="s">
        <v>201</v>
      </c>
      <c r="B204" s="25" t="s">
        <v>25</v>
      </c>
      <c r="C204" s="26">
        <v>5.3</v>
      </c>
      <c r="D204" s="102"/>
    </row>
    <row r="205" spans="1:4" ht="15.75" hidden="1" outlineLevel="1">
      <c r="A205" s="24" t="s">
        <v>201</v>
      </c>
      <c r="B205" s="25" t="s">
        <v>26</v>
      </c>
      <c r="C205" s="24">
        <v>5.34</v>
      </c>
      <c r="D205" s="102"/>
    </row>
    <row r="206" spans="1:4" ht="15.75" hidden="1" outlineLevel="1">
      <c r="A206" s="24" t="s">
        <v>201</v>
      </c>
      <c r="B206" s="25" t="s">
        <v>27</v>
      </c>
      <c r="C206" s="24">
        <v>5.31</v>
      </c>
      <c r="D206" s="102"/>
    </row>
    <row r="207" spans="1:4" ht="15.75" hidden="1" outlineLevel="1">
      <c r="A207" s="24" t="s">
        <v>201</v>
      </c>
      <c r="B207" s="25" t="s">
        <v>28</v>
      </c>
      <c r="C207" s="24">
        <v>5.101</v>
      </c>
      <c r="D207" s="102"/>
    </row>
    <row r="208" spans="1:4" ht="15.75" hidden="1" outlineLevel="1">
      <c r="A208" s="24" t="s">
        <v>201</v>
      </c>
      <c r="B208" s="25" t="s">
        <v>29</v>
      </c>
      <c r="C208" s="24">
        <v>5.36</v>
      </c>
      <c r="D208" s="102"/>
    </row>
    <row r="209" spans="1:4" ht="15.75" hidden="1" outlineLevel="1">
      <c r="A209" s="24" t="s">
        <v>201</v>
      </c>
      <c r="B209" s="25" t="s">
        <v>30</v>
      </c>
      <c r="C209" s="24">
        <v>5.53</v>
      </c>
      <c r="D209" s="102"/>
    </row>
    <row r="210" spans="1:4" ht="15.75" hidden="1" outlineLevel="1">
      <c r="A210" s="24" t="s">
        <v>201</v>
      </c>
      <c r="B210" s="25" t="s">
        <v>31</v>
      </c>
      <c r="C210" s="24">
        <v>5.1020000000000003</v>
      </c>
      <c r="D210" s="102"/>
    </row>
    <row r="211" spans="1:4" ht="15.75" hidden="1" outlineLevel="1">
      <c r="A211" s="24" t="s">
        <v>201</v>
      </c>
      <c r="B211" s="25" t="s">
        <v>32</v>
      </c>
      <c r="C211" s="27">
        <v>5.0999999999999996</v>
      </c>
      <c r="D211" s="102"/>
    </row>
    <row r="212" spans="1:4" ht="15.75" hidden="1" outlineLevel="1">
      <c r="A212" s="24" t="s">
        <v>201</v>
      </c>
      <c r="B212" s="25" t="s">
        <v>33</v>
      </c>
      <c r="C212" s="24">
        <v>5.58</v>
      </c>
      <c r="D212" s="102"/>
    </row>
    <row r="213" spans="1:4" ht="15.75" hidden="1" outlineLevel="1">
      <c r="A213" s="24" t="s">
        <v>201</v>
      </c>
      <c r="B213" s="25" t="s">
        <v>34</v>
      </c>
      <c r="C213" s="24">
        <v>5.54</v>
      </c>
      <c r="D213" s="102"/>
    </row>
    <row r="214" spans="1:4" ht="15.75" hidden="1" outlineLevel="1">
      <c r="A214" s="24" t="s">
        <v>201</v>
      </c>
      <c r="B214" s="25" t="s">
        <v>35</v>
      </c>
      <c r="C214" s="24">
        <v>5.55</v>
      </c>
      <c r="D214" s="102"/>
    </row>
    <row r="215" spans="1:4" ht="15.75" hidden="1" outlineLevel="1">
      <c r="A215" s="24" t="s">
        <v>201</v>
      </c>
      <c r="B215" s="25" t="s">
        <v>36</v>
      </c>
      <c r="C215" s="24">
        <v>5.63</v>
      </c>
      <c r="D215" s="102"/>
    </row>
    <row r="216" spans="1:4" ht="15.75" hidden="1" outlineLevel="1">
      <c r="A216" s="24" t="s">
        <v>201</v>
      </c>
      <c r="B216" s="25" t="s">
        <v>37</v>
      </c>
      <c r="C216" s="24">
        <v>5.47</v>
      </c>
      <c r="D216" s="102"/>
    </row>
    <row r="217" spans="1:4" ht="15.75" hidden="1" outlineLevel="1">
      <c r="A217" s="24" t="s">
        <v>201</v>
      </c>
      <c r="B217" s="25" t="s">
        <v>38</v>
      </c>
      <c r="C217" s="24">
        <v>5.48</v>
      </c>
      <c r="D217" s="102"/>
    </row>
    <row r="218" spans="1:4" ht="15.75" collapsed="1">
      <c r="A218" s="29" t="s">
        <v>201</v>
      </c>
      <c r="B218" s="25"/>
      <c r="C218" s="24"/>
      <c r="D218" s="102"/>
    </row>
    <row r="219" spans="1:4" ht="15.75" hidden="1" outlineLevel="1">
      <c r="A219" s="24" t="s">
        <v>202</v>
      </c>
      <c r="B219" s="25" t="s">
        <v>14</v>
      </c>
      <c r="C219" s="24">
        <v>5.0999999999999996</v>
      </c>
      <c r="D219" s="102"/>
    </row>
    <row r="220" spans="1:4" ht="15.75" hidden="1" outlineLevel="1">
      <c r="A220" s="24" t="s">
        <v>202</v>
      </c>
      <c r="B220" s="25" t="s">
        <v>15</v>
      </c>
      <c r="C220" s="24">
        <v>5.2</v>
      </c>
      <c r="D220" s="102"/>
    </row>
    <row r="221" spans="1:4" ht="15.75" hidden="1" outlineLevel="1">
      <c r="A221" s="24" t="s">
        <v>202</v>
      </c>
      <c r="B221" s="25" t="s">
        <v>16</v>
      </c>
      <c r="C221" s="24">
        <v>5.3</v>
      </c>
      <c r="D221" s="102"/>
    </row>
    <row r="222" spans="1:4" ht="15.75" hidden="1" outlineLevel="1">
      <c r="A222" s="24" t="s">
        <v>202</v>
      </c>
      <c r="B222" s="25" t="s">
        <v>17</v>
      </c>
      <c r="C222" s="24">
        <v>5.6</v>
      </c>
      <c r="D222" s="102"/>
    </row>
    <row r="223" spans="1:4" ht="15.75" hidden="1" outlineLevel="1">
      <c r="A223" s="24" t="s">
        <v>202</v>
      </c>
      <c r="B223" s="25" t="s">
        <v>1404</v>
      </c>
      <c r="C223" s="26">
        <v>5.0999999999999996</v>
      </c>
      <c r="D223" s="102"/>
    </row>
    <row r="224" spans="1:4" ht="15.75" hidden="1" outlineLevel="1">
      <c r="A224" s="24" t="s">
        <v>202</v>
      </c>
      <c r="B224" s="25" t="s">
        <v>1401</v>
      </c>
      <c r="C224" s="24">
        <v>5.14</v>
      </c>
      <c r="D224" s="102"/>
    </row>
    <row r="225" spans="1:4" ht="15.75" hidden="1" outlineLevel="1">
      <c r="A225" s="24" t="s">
        <v>202</v>
      </c>
      <c r="B225" s="25" t="s">
        <v>20</v>
      </c>
      <c r="C225" s="24">
        <v>5.19</v>
      </c>
      <c r="D225" s="102"/>
    </row>
    <row r="226" spans="1:4" ht="15.75" hidden="1" outlineLevel="1">
      <c r="A226" s="24" t="s">
        <v>202</v>
      </c>
      <c r="B226" s="25" t="s">
        <v>21</v>
      </c>
      <c r="C226" s="24">
        <v>5.24</v>
      </c>
      <c r="D226" s="102"/>
    </row>
    <row r="227" spans="1:4" ht="15.75" hidden="1" outlineLevel="1">
      <c r="A227" s="24" t="s">
        <v>202</v>
      </c>
      <c r="B227" s="25" t="s">
        <v>60</v>
      </c>
      <c r="C227" s="24">
        <v>5.26</v>
      </c>
      <c r="D227" s="102"/>
    </row>
    <row r="228" spans="1:4" ht="15.75" hidden="1" outlineLevel="1">
      <c r="A228" s="24" t="s">
        <v>202</v>
      </c>
      <c r="B228" s="25" t="s">
        <v>22</v>
      </c>
      <c r="C228" s="24">
        <v>5.27</v>
      </c>
      <c r="D228" s="102"/>
    </row>
    <row r="229" spans="1:4" ht="15.75" hidden="1" outlineLevel="1">
      <c r="A229" s="24" t="s">
        <v>202</v>
      </c>
      <c r="B229" s="25" t="s">
        <v>23</v>
      </c>
      <c r="C229" s="24">
        <v>5.28</v>
      </c>
      <c r="D229" s="102"/>
    </row>
    <row r="230" spans="1:4" ht="15.75" hidden="1" outlineLevel="1">
      <c r="A230" s="24" t="s">
        <v>202</v>
      </c>
      <c r="B230" s="25" t="s">
        <v>24</v>
      </c>
      <c r="C230" s="24">
        <v>5.29</v>
      </c>
      <c r="D230" s="102"/>
    </row>
    <row r="231" spans="1:4" ht="15.75" hidden="1" outlineLevel="1">
      <c r="A231" s="24" t="s">
        <v>202</v>
      </c>
      <c r="B231" s="25" t="s">
        <v>25</v>
      </c>
      <c r="C231" s="26">
        <v>5.3</v>
      </c>
      <c r="D231" s="102"/>
    </row>
    <row r="232" spans="1:4" ht="15.75" hidden="1" outlineLevel="1">
      <c r="A232" s="24" t="s">
        <v>202</v>
      </c>
      <c r="B232" s="25" t="s">
        <v>27</v>
      </c>
      <c r="C232" s="24">
        <v>5.31</v>
      </c>
      <c r="D232" s="102"/>
    </row>
    <row r="233" spans="1:4" ht="15.75" hidden="1" outlineLevel="1">
      <c r="A233" s="24" t="s">
        <v>202</v>
      </c>
      <c r="B233" s="25" t="s">
        <v>61</v>
      </c>
      <c r="C233" s="24">
        <v>5.33</v>
      </c>
      <c r="D233" s="102"/>
    </row>
    <row r="234" spans="1:4" ht="15.75" hidden="1" outlineLevel="1">
      <c r="A234" s="24" t="s">
        <v>202</v>
      </c>
      <c r="B234" s="25" t="s">
        <v>28</v>
      </c>
      <c r="C234" s="24">
        <v>5.101</v>
      </c>
      <c r="D234" s="102"/>
    </row>
    <row r="235" spans="1:4" ht="15.75" hidden="1" outlineLevel="1">
      <c r="A235" s="24" t="s">
        <v>202</v>
      </c>
      <c r="B235" s="25" t="s">
        <v>29</v>
      </c>
      <c r="C235" s="24">
        <v>5.36</v>
      </c>
      <c r="D235" s="102"/>
    </row>
    <row r="236" spans="1:4" ht="15.75" hidden="1" outlineLevel="1">
      <c r="A236" s="24" t="s">
        <v>202</v>
      </c>
      <c r="B236" s="25" t="s">
        <v>30</v>
      </c>
      <c r="C236" s="24">
        <v>5.53</v>
      </c>
      <c r="D236" s="102"/>
    </row>
    <row r="237" spans="1:4" ht="15.75" hidden="1" outlineLevel="1">
      <c r="A237" s="24" t="s">
        <v>202</v>
      </c>
      <c r="B237" s="25" t="s">
        <v>31</v>
      </c>
      <c r="C237" s="24">
        <v>5.1020000000000003</v>
      </c>
      <c r="D237" s="102"/>
    </row>
    <row r="238" spans="1:4" ht="15.75" hidden="1" outlineLevel="1">
      <c r="A238" s="24" t="s">
        <v>202</v>
      </c>
      <c r="B238" s="25" t="s">
        <v>33</v>
      </c>
      <c r="C238" s="24">
        <v>5.58</v>
      </c>
      <c r="D238" s="102"/>
    </row>
    <row r="239" spans="1:4" ht="15.75" hidden="1" outlineLevel="1">
      <c r="A239" s="24" t="s">
        <v>202</v>
      </c>
      <c r="B239" s="25" t="s">
        <v>34</v>
      </c>
      <c r="C239" s="24">
        <v>5.54</v>
      </c>
      <c r="D239" s="102"/>
    </row>
    <row r="240" spans="1:4" ht="15.75" hidden="1" outlineLevel="1">
      <c r="A240" s="24" t="s">
        <v>202</v>
      </c>
      <c r="B240" s="25" t="s">
        <v>35</v>
      </c>
      <c r="C240" s="24">
        <v>5.55</v>
      </c>
      <c r="D240" s="102"/>
    </row>
    <row r="241" spans="1:4" ht="15.75" hidden="1" outlineLevel="1">
      <c r="A241" s="24" t="s">
        <v>202</v>
      </c>
      <c r="B241" s="25" t="s">
        <v>36</v>
      </c>
      <c r="C241" s="24">
        <v>5.63</v>
      </c>
      <c r="D241" s="102"/>
    </row>
    <row r="242" spans="1:4" ht="15.75" hidden="1" outlineLevel="1">
      <c r="A242" s="24" t="s">
        <v>202</v>
      </c>
      <c r="B242" s="25" t="s">
        <v>37</v>
      </c>
      <c r="C242" s="24">
        <v>5.47</v>
      </c>
      <c r="D242" s="102"/>
    </row>
    <row r="243" spans="1:4" ht="15.75" hidden="1" outlineLevel="1">
      <c r="A243" s="24" t="s">
        <v>202</v>
      </c>
      <c r="B243" s="25" t="s">
        <v>38</v>
      </c>
      <c r="C243" s="24">
        <v>5.48</v>
      </c>
      <c r="D243" s="102"/>
    </row>
    <row r="244" spans="1:4" ht="15.75" collapsed="1">
      <c r="A244" s="29" t="s">
        <v>202</v>
      </c>
      <c r="B244" s="25"/>
      <c r="C244" s="24"/>
      <c r="D244" s="102"/>
    </row>
    <row r="245" spans="1:4" ht="15.75" hidden="1" outlineLevel="1">
      <c r="A245" s="24" t="s">
        <v>203</v>
      </c>
      <c r="B245" s="25" t="s">
        <v>14</v>
      </c>
      <c r="C245" s="24">
        <v>5.0999999999999996</v>
      </c>
      <c r="D245" s="102"/>
    </row>
    <row r="246" spans="1:4" ht="15.75" hidden="1" outlineLevel="1">
      <c r="A246" s="24" t="s">
        <v>203</v>
      </c>
      <c r="B246" s="25" t="s">
        <v>15</v>
      </c>
      <c r="C246" s="24">
        <v>5.2</v>
      </c>
      <c r="D246" s="102"/>
    </row>
    <row r="247" spans="1:4" ht="15.75" hidden="1" outlineLevel="1">
      <c r="A247" s="24" t="s">
        <v>203</v>
      </c>
      <c r="B247" s="25" t="s">
        <v>16</v>
      </c>
      <c r="C247" s="24">
        <v>5.3</v>
      </c>
      <c r="D247" s="102"/>
    </row>
    <row r="248" spans="1:4" ht="15.75" hidden="1" outlineLevel="1">
      <c r="A248" s="24" t="s">
        <v>203</v>
      </c>
      <c r="B248" s="25" t="s">
        <v>17</v>
      </c>
      <c r="C248" s="24">
        <v>5.6</v>
      </c>
      <c r="D248" s="102"/>
    </row>
    <row r="249" spans="1:4" ht="15.75" hidden="1" outlineLevel="1">
      <c r="A249" s="24" t="s">
        <v>203</v>
      </c>
      <c r="B249" s="25" t="s">
        <v>1404</v>
      </c>
      <c r="C249" s="26">
        <v>5.0999999999999996</v>
      </c>
      <c r="D249" s="102"/>
    </row>
    <row r="250" spans="1:4" ht="15.75" hidden="1" outlineLevel="1">
      <c r="A250" s="24" t="s">
        <v>203</v>
      </c>
      <c r="B250" s="25" t="s">
        <v>1401</v>
      </c>
      <c r="C250" s="24">
        <v>5.14</v>
      </c>
      <c r="D250" s="102"/>
    </row>
    <row r="251" spans="1:4" ht="15.75" hidden="1" outlineLevel="1">
      <c r="A251" s="24" t="s">
        <v>203</v>
      </c>
      <c r="B251" s="25" t="s">
        <v>20</v>
      </c>
      <c r="C251" s="24">
        <v>5.19</v>
      </c>
      <c r="D251" s="102"/>
    </row>
    <row r="252" spans="1:4" ht="15.75" hidden="1" outlineLevel="1">
      <c r="A252" s="24" t="s">
        <v>203</v>
      </c>
      <c r="B252" s="25" t="s">
        <v>21</v>
      </c>
      <c r="C252" s="24">
        <v>5.24</v>
      </c>
      <c r="D252" s="102"/>
    </row>
    <row r="253" spans="1:4" ht="15.75" hidden="1" outlineLevel="1">
      <c r="A253" s="24" t="s">
        <v>203</v>
      </c>
      <c r="B253" s="25" t="s">
        <v>22</v>
      </c>
      <c r="C253" s="24">
        <v>5.27</v>
      </c>
      <c r="D253" s="102"/>
    </row>
    <row r="254" spans="1:4" ht="15.75" hidden="1" outlineLevel="1">
      <c r="A254" s="24" t="s">
        <v>203</v>
      </c>
      <c r="B254" s="25" t="s">
        <v>23</v>
      </c>
      <c r="C254" s="24">
        <v>5.28</v>
      </c>
      <c r="D254" s="102"/>
    </row>
    <row r="255" spans="1:4" ht="15.75" hidden="1" outlineLevel="1">
      <c r="A255" s="24" t="s">
        <v>203</v>
      </c>
      <c r="B255" s="25" t="s">
        <v>25</v>
      </c>
      <c r="C255" s="26">
        <v>5.3</v>
      </c>
      <c r="D255" s="102"/>
    </row>
    <row r="256" spans="1:4" ht="15.75" hidden="1" outlineLevel="1">
      <c r="A256" s="24" t="s">
        <v>203</v>
      </c>
      <c r="B256" s="25" t="s">
        <v>61</v>
      </c>
      <c r="C256" s="24">
        <v>5.33</v>
      </c>
      <c r="D256" s="102"/>
    </row>
    <row r="257" spans="1:4" ht="15.75" hidden="1" outlineLevel="1">
      <c r="A257" s="24" t="s">
        <v>203</v>
      </c>
      <c r="B257" s="25" t="s">
        <v>29</v>
      </c>
      <c r="C257" s="24">
        <v>5.36</v>
      </c>
      <c r="D257" s="102"/>
    </row>
    <row r="258" spans="1:4" ht="15.75" hidden="1" outlineLevel="1">
      <c r="A258" s="24" t="s">
        <v>203</v>
      </c>
      <c r="B258" s="25" t="s">
        <v>30</v>
      </c>
      <c r="C258" s="24">
        <v>5.53</v>
      </c>
      <c r="D258" s="102"/>
    </row>
    <row r="259" spans="1:4" ht="15.75" hidden="1" outlineLevel="1">
      <c r="A259" s="24" t="s">
        <v>203</v>
      </c>
      <c r="B259" s="25" t="s">
        <v>33</v>
      </c>
      <c r="C259" s="24">
        <v>5.58</v>
      </c>
      <c r="D259" s="102"/>
    </row>
    <row r="260" spans="1:4" ht="15.75" hidden="1" outlineLevel="1">
      <c r="A260" s="24" t="s">
        <v>203</v>
      </c>
      <c r="B260" s="25" t="s">
        <v>34</v>
      </c>
      <c r="C260" s="24">
        <v>5.54</v>
      </c>
      <c r="D260" s="102"/>
    </row>
    <row r="261" spans="1:4" ht="15.75" hidden="1" outlineLevel="1">
      <c r="A261" s="24" t="s">
        <v>203</v>
      </c>
      <c r="B261" s="25" t="s">
        <v>35</v>
      </c>
      <c r="C261" s="24">
        <v>5.55</v>
      </c>
      <c r="D261" s="102"/>
    </row>
    <row r="262" spans="1:4" ht="15.75" hidden="1" outlineLevel="1">
      <c r="A262" s="24" t="s">
        <v>203</v>
      </c>
      <c r="B262" s="25" t="s">
        <v>36</v>
      </c>
      <c r="C262" s="24">
        <v>5.63</v>
      </c>
      <c r="D262" s="102"/>
    </row>
    <row r="263" spans="1:4" ht="15.75" hidden="1" outlineLevel="1">
      <c r="A263" s="24" t="s">
        <v>203</v>
      </c>
      <c r="B263" s="25" t="s">
        <v>37</v>
      </c>
      <c r="C263" s="24">
        <v>5.47</v>
      </c>
      <c r="D263" s="102"/>
    </row>
    <row r="264" spans="1:4" ht="15.75" hidden="1" outlineLevel="1">
      <c r="A264" s="24" t="s">
        <v>203</v>
      </c>
      <c r="B264" s="25" t="s">
        <v>38</v>
      </c>
      <c r="C264" s="24">
        <v>5.48</v>
      </c>
      <c r="D264" s="102"/>
    </row>
    <row r="265" spans="1:4" ht="15.75" collapsed="1">
      <c r="A265" s="29" t="s">
        <v>203</v>
      </c>
      <c r="B265" s="25"/>
      <c r="C265" s="24"/>
      <c r="D265" s="102"/>
    </row>
    <row r="266" spans="1:4" ht="15.75" hidden="1" outlineLevel="1">
      <c r="A266" s="24" t="s">
        <v>204</v>
      </c>
      <c r="B266" s="25" t="s">
        <v>14</v>
      </c>
      <c r="C266" s="24">
        <v>5.0999999999999996</v>
      </c>
      <c r="D266" s="102"/>
    </row>
    <row r="267" spans="1:4" ht="15.75" hidden="1" outlineLevel="1">
      <c r="A267" s="24" t="s">
        <v>204</v>
      </c>
      <c r="B267" s="25" t="s">
        <v>15</v>
      </c>
      <c r="C267" s="24">
        <v>5.2</v>
      </c>
      <c r="D267" s="102"/>
    </row>
    <row r="268" spans="1:4" ht="15.75" hidden="1" outlineLevel="1">
      <c r="A268" s="24" t="s">
        <v>204</v>
      </c>
      <c r="B268" s="25" t="s">
        <v>16</v>
      </c>
      <c r="C268" s="24">
        <v>5.3</v>
      </c>
      <c r="D268" s="102"/>
    </row>
    <row r="269" spans="1:4" ht="15.75" hidden="1" outlineLevel="1">
      <c r="A269" s="24" t="s">
        <v>204</v>
      </c>
      <c r="B269" s="25" t="s">
        <v>17</v>
      </c>
      <c r="C269" s="24">
        <v>5.6</v>
      </c>
      <c r="D269" s="102"/>
    </row>
    <row r="270" spans="1:4" ht="15.75" hidden="1" outlineLevel="1">
      <c r="A270" s="24" t="s">
        <v>204</v>
      </c>
      <c r="B270" s="25" t="s">
        <v>1404</v>
      </c>
      <c r="C270" s="26">
        <v>5.0999999999999996</v>
      </c>
      <c r="D270" s="102"/>
    </row>
    <row r="271" spans="1:4" ht="15.75" hidden="1" outlineLevel="1">
      <c r="A271" s="24" t="s">
        <v>204</v>
      </c>
      <c r="B271" s="25" t="s">
        <v>1401</v>
      </c>
      <c r="C271" s="24">
        <v>5.14</v>
      </c>
      <c r="D271" s="102"/>
    </row>
    <row r="272" spans="1:4" ht="15.75" hidden="1" outlineLevel="1">
      <c r="A272" s="24" t="s">
        <v>204</v>
      </c>
      <c r="B272" s="25" t="s">
        <v>20</v>
      </c>
      <c r="C272" s="24">
        <v>5.19</v>
      </c>
      <c r="D272" s="102"/>
    </row>
    <row r="273" spans="1:4" ht="15.75" hidden="1" outlineLevel="1">
      <c r="A273" s="24" t="s">
        <v>204</v>
      </c>
      <c r="B273" s="25" t="s">
        <v>21</v>
      </c>
      <c r="C273" s="24">
        <v>5.24</v>
      </c>
      <c r="D273" s="102"/>
    </row>
    <row r="274" spans="1:4" ht="15.75" hidden="1" outlineLevel="1">
      <c r="A274" s="24" t="s">
        <v>204</v>
      </c>
      <c r="B274" s="25" t="s">
        <v>60</v>
      </c>
      <c r="C274" s="24">
        <v>5.26</v>
      </c>
      <c r="D274" s="102"/>
    </row>
    <row r="275" spans="1:4" ht="15.75" hidden="1" outlineLevel="1">
      <c r="A275" s="24" t="s">
        <v>204</v>
      </c>
      <c r="B275" s="25" t="s">
        <v>22</v>
      </c>
      <c r="C275" s="24">
        <v>5.27</v>
      </c>
      <c r="D275" s="102"/>
    </row>
    <row r="276" spans="1:4" ht="15.75" hidden="1" outlineLevel="1">
      <c r="A276" s="24" t="s">
        <v>204</v>
      </c>
      <c r="B276" s="25" t="s">
        <v>23</v>
      </c>
      <c r="C276" s="24">
        <v>5.28</v>
      </c>
      <c r="D276" s="102"/>
    </row>
    <row r="277" spans="1:4" ht="15.75" hidden="1" outlineLevel="1">
      <c r="A277" s="24" t="s">
        <v>204</v>
      </c>
      <c r="B277" s="25" t="s">
        <v>24</v>
      </c>
      <c r="C277" s="24">
        <v>5.29</v>
      </c>
      <c r="D277" s="102"/>
    </row>
    <row r="278" spans="1:4" ht="15.75" hidden="1" outlineLevel="1">
      <c r="A278" s="24" t="s">
        <v>204</v>
      </c>
      <c r="B278" s="25" t="s">
        <v>25</v>
      </c>
      <c r="C278" s="26">
        <v>5.3</v>
      </c>
      <c r="D278" s="102"/>
    </row>
    <row r="279" spans="1:4" ht="15.75" hidden="1" outlineLevel="1">
      <c r="A279" s="24" t="s">
        <v>204</v>
      </c>
      <c r="B279" s="25" t="s">
        <v>61</v>
      </c>
      <c r="C279" s="24">
        <v>5.33</v>
      </c>
      <c r="D279" s="102"/>
    </row>
    <row r="280" spans="1:4" ht="15.75" hidden="1" outlineLevel="1">
      <c r="A280" s="24" t="s">
        <v>204</v>
      </c>
      <c r="B280" s="25" t="s">
        <v>29</v>
      </c>
      <c r="C280" s="24">
        <v>5.36</v>
      </c>
      <c r="D280" s="102"/>
    </row>
    <row r="281" spans="1:4" ht="15.75" hidden="1" outlineLevel="1">
      <c r="A281" s="24" t="s">
        <v>204</v>
      </c>
      <c r="B281" s="25" t="s">
        <v>73</v>
      </c>
      <c r="C281" s="24">
        <v>5.69</v>
      </c>
      <c r="D281" s="102"/>
    </row>
    <row r="282" spans="1:4" ht="15.75" hidden="1" outlineLevel="1">
      <c r="A282" s="24" t="s">
        <v>204</v>
      </c>
      <c r="B282" s="25" t="s">
        <v>74</v>
      </c>
      <c r="C282" s="26">
        <v>5.7</v>
      </c>
      <c r="D282" s="102"/>
    </row>
    <row r="283" spans="1:4" ht="15.75" hidden="1" outlineLevel="1">
      <c r="A283" s="24" t="s">
        <v>204</v>
      </c>
      <c r="B283" s="25" t="s">
        <v>75</v>
      </c>
      <c r="C283" s="24">
        <v>5.74</v>
      </c>
      <c r="D283" s="102"/>
    </row>
    <row r="284" spans="1:4" ht="15.75" hidden="1" outlineLevel="1">
      <c r="A284" s="24" t="s">
        <v>204</v>
      </c>
      <c r="B284" s="25" t="s">
        <v>76</v>
      </c>
      <c r="C284" s="24">
        <v>5.49</v>
      </c>
      <c r="D284" s="102"/>
    </row>
    <row r="285" spans="1:4" ht="15.75" hidden="1" outlineLevel="1">
      <c r="A285" s="24" t="s">
        <v>204</v>
      </c>
      <c r="B285" s="25" t="s">
        <v>77</v>
      </c>
      <c r="C285" s="24">
        <v>5.51</v>
      </c>
      <c r="D285" s="102"/>
    </row>
    <row r="286" spans="1:4" ht="15.75" hidden="1" outlineLevel="1">
      <c r="A286" s="24" t="s">
        <v>204</v>
      </c>
      <c r="B286" s="25" t="s">
        <v>1405</v>
      </c>
      <c r="C286" s="24">
        <v>5.52</v>
      </c>
      <c r="D286" s="102"/>
    </row>
    <row r="287" spans="1:4" ht="15.75" hidden="1" outlineLevel="1">
      <c r="A287" s="24" t="s">
        <v>204</v>
      </c>
      <c r="B287" s="25" t="s">
        <v>30</v>
      </c>
      <c r="C287" s="24">
        <v>5.53</v>
      </c>
      <c r="D287" s="102"/>
    </row>
    <row r="288" spans="1:4" ht="15.75" hidden="1" outlineLevel="1">
      <c r="A288" s="24" t="s">
        <v>204</v>
      </c>
      <c r="B288" s="25" t="s">
        <v>33</v>
      </c>
      <c r="C288" s="24">
        <v>5.58</v>
      </c>
      <c r="D288" s="102"/>
    </row>
    <row r="289" spans="1:4" ht="15.75" hidden="1" outlineLevel="1">
      <c r="A289" s="24" t="s">
        <v>204</v>
      </c>
      <c r="B289" s="25" t="s">
        <v>34</v>
      </c>
      <c r="C289" s="24">
        <v>5.54</v>
      </c>
      <c r="D289" s="102"/>
    </row>
    <row r="290" spans="1:4" ht="15.75" hidden="1" outlineLevel="1">
      <c r="A290" s="24" t="s">
        <v>204</v>
      </c>
      <c r="B290" s="25" t="s">
        <v>35</v>
      </c>
      <c r="C290" s="24">
        <v>5.55</v>
      </c>
      <c r="D290" s="102"/>
    </row>
    <row r="291" spans="1:4" ht="15.75" hidden="1" outlineLevel="1">
      <c r="A291" s="24" t="s">
        <v>204</v>
      </c>
      <c r="B291" s="25" t="s">
        <v>36</v>
      </c>
      <c r="C291" s="24">
        <v>5.63</v>
      </c>
      <c r="D291" s="102"/>
    </row>
    <row r="292" spans="1:4" ht="15.75" hidden="1" outlineLevel="1">
      <c r="A292" s="24" t="s">
        <v>204</v>
      </c>
      <c r="B292" s="25" t="s">
        <v>37</v>
      </c>
      <c r="C292" s="24">
        <v>5.47</v>
      </c>
      <c r="D292" s="102"/>
    </row>
    <row r="293" spans="1:4" ht="15.75" hidden="1" outlineLevel="1">
      <c r="A293" s="24" t="s">
        <v>204</v>
      </c>
      <c r="B293" s="25" t="s">
        <v>38</v>
      </c>
      <c r="C293" s="24">
        <v>5.48</v>
      </c>
      <c r="D293" s="102"/>
    </row>
    <row r="294" spans="1:4" ht="15.75" collapsed="1">
      <c r="A294" s="29" t="s">
        <v>204</v>
      </c>
      <c r="B294" s="25"/>
      <c r="C294" s="24"/>
      <c r="D294" s="102"/>
    </row>
    <row r="295" spans="1:4" ht="31.5" hidden="1" outlineLevel="1">
      <c r="A295" s="24" t="s">
        <v>205</v>
      </c>
      <c r="B295" s="25" t="s">
        <v>14</v>
      </c>
      <c r="C295" s="24">
        <v>5.0999999999999996</v>
      </c>
      <c r="D295" s="102"/>
    </row>
    <row r="296" spans="1:4" ht="31.5" hidden="1" outlineLevel="1">
      <c r="A296" s="24" t="s">
        <v>205</v>
      </c>
      <c r="B296" s="25" t="s">
        <v>15</v>
      </c>
      <c r="C296" s="24">
        <v>5.2</v>
      </c>
      <c r="D296" s="102"/>
    </row>
    <row r="297" spans="1:4" ht="31.5" hidden="1" outlineLevel="1">
      <c r="A297" s="24" t="s">
        <v>205</v>
      </c>
      <c r="B297" s="25" t="s">
        <v>16</v>
      </c>
      <c r="C297" s="24">
        <v>5.3</v>
      </c>
      <c r="D297" s="102"/>
    </row>
    <row r="298" spans="1:4" ht="31.5" hidden="1" outlineLevel="1">
      <c r="A298" s="24" t="s">
        <v>205</v>
      </c>
      <c r="B298" s="25" t="s">
        <v>1401</v>
      </c>
      <c r="C298" s="24">
        <v>5.14</v>
      </c>
      <c r="D298" s="102"/>
    </row>
    <row r="299" spans="1:4" ht="31.5" hidden="1" outlineLevel="1">
      <c r="A299" s="24" t="s">
        <v>205</v>
      </c>
      <c r="B299" s="25" t="s">
        <v>20</v>
      </c>
      <c r="C299" s="24">
        <v>5.19</v>
      </c>
      <c r="D299" s="102"/>
    </row>
    <row r="300" spans="1:4" ht="31.5" hidden="1" outlineLevel="1">
      <c r="A300" s="24" t="s">
        <v>205</v>
      </c>
      <c r="B300" s="25" t="s">
        <v>21</v>
      </c>
      <c r="C300" s="24">
        <v>5.24</v>
      </c>
      <c r="D300" s="102"/>
    </row>
    <row r="301" spans="1:4" ht="31.5" hidden="1" outlineLevel="1">
      <c r="A301" s="24" t="s">
        <v>205</v>
      </c>
      <c r="B301" s="25" t="s">
        <v>60</v>
      </c>
      <c r="C301" s="24">
        <v>5.26</v>
      </c>
      <c r="D301" s="102"/>
    </row>
    <row r="302" spans="1:4" ht="31.5" hidden="1" outlineLevel="1">
      <c r="A302" s="24" t="s">
        <v>205</v>
      </c>
      <c r="B302" s="25" t="s">
        <v>22</v>
      </c>
      <c r="C302" s="24">
        <v>5.27</v>
      </c>
      <c r="D302" s="102"/>
    </row>
    <row r="303" spans="1:4" ht="31.5" hidden="1" outlineLevel="1">
      <c r="A303" s="24" t="s">
        <v>205</v>
      </c>
      <c r="B303" s="25" t="s">
        <v>23</v>
      </c>
      <c r="C303" s="24">
        <v>5.28</v>
      </c>
      <c r="D303" s="102"/>
    </row>
    <row r="304" spans="1:4" ht="31.5" hidden="1" outlineLevel="1">
      <c r="A304" s="24" t="s">
        <v>205</v>
      </c>
      <c r="B304" s="25" t="s">
        <v>79</v>
      </c>
      <c r="C304" s="24">
        <v>5.37</v>
      </c>
      <c r="D304" s="102"/>
    </row>
    <row r="305" spans="1:4" ht="31.5" hidden="1" outlineLevel="1">
      <c r="A305" s="24" t="s">
        <v>205</v>
      </c>
      <c r="B305" s="25" t="s">
        <v>76</v>
      </c>
      <c r="C305" s="24">
        <v>5.49</v>
      </c>
      <c r="D305" s="102"/>
    </row>
    <row r="306" spans="1:4" ht="31.5" hidden="1" outlineLevel="1">
      <c r="A306" s="24" t="s">
        <v>205</v>
      </c>
      <c r="B306" s="25" t="s">
        <v>77</v>
      </c>
      <c r="C306" s="24">
        <v>5.51</v>
      </c>
      <c r="D306" s="102"/>
    </row>
    <row r="307" spans="1:4" ht="31.5" hidden="1" outlineLevel="1">
      <c r="A307" s="24" t="s">
        <v>205</v>
      </c>
      <c r="B307" s="25" t="s">
        <v>30</v>
      </c>
      <c r="C307" s="24">
        <v>5.53</v>
      </c>
      <c r="D307" s="102"/>
    </row>
    <row r="308" spans="1:4" ht="31.5" hidden="1" outlineLevel="1">
      <c r="A308" s="24" t="s">
        <v>205</v>
      </c>
      <c r="B308" s="25" t="s">
        <v>73</v>
      </c>
      <c r="C308" s="24">
        <v>5.69</v>
      </c>
      <c r="D308" s="102"/>
    </row>
    <row r="309" spans="1:4" ht="31.5" hidden="1" outlineLevel="1">
      <c r="A309" s="24" t="s">
        <v>205</v>
      </c>
      <c r="B309" s="25" t="s">
        <v>80</v>
      </c>
      <c r="C309" s="24">
        <v>5.75</v>
      </c>
      <c r="D309" s="102"/>
    </row>
    <row r="310" spans="1:4" ht="31.5" hidden="1" outlineLevel="1">
      <c r="A310" s="24" t="s">
        <v>205</v>
      </c>
      <c r="B310" s="25" t="s">
        <v>74</v>
      </c>
      <c r="C310" s="26">
        <v>5.7</v>
      </c>
      <c r="D310" s="102"/>
    </row>
    <row r="311" spans="1:4" ht="31.5" hidden="1" outlineLevel="1">
      <c r="A311" s="24" t="s">
        <v>205</v>
      </c>
      <c r="B311" s="25" t="s">
        <v>75</v>
      </c>
      <c r="C311" s="24">
        <v>5.74</v>
      </c>
      <c r="D311" s="102"/>
    </row>
    <row r="312" spans="1:4" ht="31.5" hidden="1" outlineLevel="1">
      <c r="A312" s="24" t="s">
        <v>205</v>
      </c>
      <c r="B312" s="25" t="s">
        <v>33</v>
      </c>
      <c r="C312" s="24">
        <v>5.58</v>
      </c>
      <c r="D312" s="102"/>
    </row>
    <row r="313" spans="1:4" ht="31.5" hidden="1" outlineLevel="1">
      <c r="A313" s="24" t="s">
        <v>205</v>
      </c>
      <c r="B313" s="25" t="s">
        <v>34</v>
      </c>
      <c r="C313" s="24">
        <v>5.54</v>
      </c>
      <c r="D313" s="102"/>
    </row>
    <row r="314" spans="1:4" ht="31.5" hidden="1" outlineLevel="1">
      <c r="A314" s="24" t="s">
        <v>205</v>
      </c>
      <c r="B314" s="25" t="s">
        <v>35</v>
      </c>
      <c r="C314" s="24">
        <v>5.55</v>
      </c>
      <c r="D314" s="102"/>
    </row>
    <row r="315" spans="1:4" ht="31.5" hidden="1" outlineLevel="1">
      <c r="A315" s="24" t="s">
        <v>205</v>
      </c>
      <c r="B315" s="25" t="s">
        <v>36</v>
      </c>
      <c r="C315" s="24">
        <v>5.63</v>
      </c>
      <c r="D315" s="102"/>
    </row>
    <row r="316" spans="1:4" ht="31.5" hidden="1" outlineLevel="1">
      <c r="A316" s="24" t="s">
        <v>205</v>
      </c>
      <c r="B316" s="25" t="s">
        <v>81</v>
      </c>
      <c r="C316" s="24">
        <v>5.65</v>
      </c>
      <c r="D316" s="102"/>
    </row>
    <row r="317" spans="1:4" ht="31.5" hidden="1" outlineLevel="1">
      <c r="A317" s="24" t="s">
        <v>205</v>
      </c>
      <c r="B317" s="25" t="s">
        <v>82</v>
      </c>
      <c r="C317" s="24">
        <v>5.68</v>
      </c>
      <c r="D317" s="102"/>
    </row>
    <row r="318" spans="1:4" ht="31.5" hidden="1" outlineLevel="1">
      <c r="A318" s="24" t="s">
        <v>205</v>
      </c>
      <c r="B318" s="25" t="s">
        <v>37</v>
      </c>
      <c r="C318" s="24">
        <v>5.47</v>
      </c>
      <c r="D318" s="102"/>
    </row>
    <row r="319" spans="1:4" ht="31.5" hidden="1" outlineLevel="1">
      <c r="A319" s="24" t="s">
        <v>205</v>
      </c>
      <c r="B319" s="25" t="s">
        <v>38</v>
      </c>
      <c r="C319" s="24">
        <v>5.48</v>
      </c>
      <c r="D319" s="102"/>
    </row>
    <row r="320" spans="1:4" ht="15.75" collapsed="1">
      <c r="A320" s="29" t="s">
        <v>205</v>
      </c>
      <c r="B320" s="25"/>
      <c r="C320" s="24"/>
      <c r="D320" s="102"/>
    </row>
    <row r="321" spans="1:4" ht="31.5" hidden="1" outlineLevel="1">
      <c r="A321" s="24" t="s">
        <v>206</v>
      </c>
      <c r="B321" s="25" t="s">
        <v>14</v>
      </c>
      <c r="C321" s="24">
        <v>5.0999999999999996</v>
      </c>
      <c r="D321" s="102"/>
    </row>
    <row r="322" spans="1:4" ht="31.5" hidden="1" outlineLevel="1">
      <c r="A322" s="24" t="s">
        <v>206</v>
      </c>
      <c r="B322" s="25" t="s">
        <v>15</v>
      </c>
      <c r="C322" s="24">
        <v>5.2</v>
      </c>
      <c r="D322" s="102"/>
    </row>
    <row r="323" spans="1:4" ht="31.5" hidden="1" outlineLevel="1">
      <c r="A323" s="24" t="s">
        <v>206</v>
      </c>
      <c r="B323" s="25" t="s">
        <v>60</v>
      </c>
      <c r="C323" s="24">
        <v>5.26</v>
      </c>
      <c r="D323" s="102"/>
    </row>
    <row r="324" spans="1:4" ht="31.5" hidden="1" outlineLevel="1">
      <c r="A324" s="24" t="s">
        <v>206</v>
      </c>
      <c r="B324" s="25" t="s">
        <v>1401</v>
      </c>
      <c r="C324" s="24">
        <v>5.14</v>
      </c>
      <c r="D324" s="102"/>
    </row>
    <row r="325" spans="1:4" ht="31.5" hidden="1" outlineLevel="1">
      <c r="A325" s="24" t="s">
        <v>206</v>
      </c>
      <c r="B325" s="25" t="s">
        <v>20</v>
      </c>
      <c r="C325" s="24">
        <v>5.19</v>
      </c>
      <c r="D325" s="102"/>
    </row>
    <row r="326" spans="1:4" ht="31.5" hidden="1" outlineLevel="1">
      <c r="A326" s="24" t="s">
        <v>206</v>
      </c>
      <c r="B326" s="25" t="s">
        <v>79</v>
      </c>
      <c r="C326" s="24">
        <v>5.37</v>
      </c>
      <c r="D326" s="102"/>
    </row>
    <row r="327" spans="1:4" ht="31.5" hidden="1" outlineLevel="1">
      <c r="A327" s="24" t="s">
        <v>206</v>
      </c>
      <c r="B327" s="25" t="s">
        <v>73</v>
      </c>
      <c r="C327" s="24">
        <v>5.69</v>
      </c>
      <c r="D327" s="102"/>
    </row>
    <row r="328" spans="1:4" ht="31.5" hidden="1" outlineLevel="1">
      <c r="A328" s="24" t="s">
        <v>206</v>
      </c>
      <c r="B328" s="25" t="s">
        <v>83</v>
      </c>
      <c r="C328" s="26">
        <v>5.8</v>
      </c>
      <c r="D328" s="102"/>
    </row>
    <row r="329" spans="1:4" ht="31.5" hidden="1" outlineLevel="1">
      <c r="A329" s="24" t="s">
        <v>206</v>
      </c>
      <c r="B329" s="25" t="s">
        <v>80</v>
      </c>
      <c r="C329" s="24">
        <v>5.75</v>
      </c>
      <c r="D329" s="102"/>
    </row>
    <row r="330" spans="1:4" ht="31.5" hidden="1" outlineLevel="1">
      <c r="A330" s="24" t="s">
        <v>206</v>
      </c>
      <c r="B330" s="25" t="s">
        <v>74</v>
      </c>
      <c r="C330" s="26">
        <v>5.7</v>
      </c>
      <c r="D330" s="102"/>
    </row>
    <row r="331" spans="1:4" ht="31.5" hidden="1" outlineLevel="1">
      <c r="A331" s="24" t="s">
        <v>206</v>
      </c>
      <c r="B331" s="25" t="s">
        <v>75</v>
      </c>
      <c r="C331" s="24">
        <v>5.74</v>
      </c>
      <c r="D331" s="102"/>
    </row>
    <row r="332" spans="1:4" ht="31.5" hidden="1" outlineLevel="1">
      <c r="A332" s="24" t="s">
        <v>206</v>
      </c>
      <c r="B332" s="25" t="s">
        <v>33</v>
      </c>
      <c r="C332" s="24">
        <v>5.58</v>
      </c>
      <c r="D332" s="102"/>
    </row>
    <row r="333" spans="1:4" ht="31.5" hidden="1" outlineLevel="1">
      <c r="A333" s="24" t="s">
        <v>206</v>
      </c>
      <c r="B333" s="25" t="s">
        <v>35</v>
      </c>
      <c r="C333" s="24">
        <v>5.55</v>
      </c>
      <c r="D333" s="102"/>
    </row>
    <row r="334" spans="1:4" ht="31.5" hidden="1" outlineLevel="1">
      <c r="A334" s="24" t="s">
        <v>206</v>
      </c>
      <c r="B334" s="25" t="s">
        <v>36</v>
      </c>
      <c r="C334" s="24">
        <v>5.63</v>
      </c>
      <c r="D334" s="102"/>
    </row>
    <row r="335" spans="1:4" ht="31.5" hidden="1" outlineLevel="1">
      <c r="A335" s="24" t="s">
        <v>206</v>
      </c>
      <c r="B335" s="25" t="s">
        <v>81</v>
      </c>
      <c r="C335" s="24">
        <v>5.65</v>
      </c>
      <c r="D335" s="102"/>
    </row>
    <row r="336" spans="1:4" ht="31.5" hidden="1" outlineLevel="1">
      <c r="A336" s="24" t="s">
        <v>206</v>
      </c>
      <c r="B336" s="25" t="s">
        <v>82</v>
      </c>
      <c r="C336" s="24">
        <v>5.68</v>
      </c>
      <c r="D336" s="102"/>
    </row>
    <row r="337" spans="1:4" ht="31.5" hidden="1" outlineLevel="1">
      <c r="A337" s="24" t="s">
        <v>206</v>
      </c>
      <c r="B337" s="25" t="s">
        <v>37</v>
      </c>
      <c r="C337" s="24">
        <v>5.47</v>
      </c>
      <c r="D337" s="102"/>
    </row>
    <row r="338" spans="1:4" ht="31.5" hidden="1" outlineLevel="1">
      <c r="A338" s="24" t="s">
        <v>206</v>
      </c>
      <c r="B338" s="25" t="s">
        <v>38</v>
      </c>
      <c r="C338" s="24">
        <v>5.48</v>
      </c>
      <c r="D338" s="102"/>
    </row>
    <row r="339" spans="1:4" ht="15.75" collapsed="1">
      <c r="A339" s="29" t="s">
        <v>206</v>
      </c>
      <c r="B339" s="25"/>
      <c r="C339" s="24"/>
      <c r="D339" s="102"/>
    </row>
    <row r="340" spans="1:4" ht="31.5" hidden="1" outlineLevel="1">
      <c r="A340" s="24" t="s">
        <v>207</v>
      </c>
      <c r="B340" s="25" t="s">
        <v>84</v>
      </c>
      <c r="C340" s="24">
        <v>5.0999999999999996</v>
      </c>
      <c r="D340" s="102"/>
    </row>
    <row r="341" spans="1:4" ht="31.5" hidden="1" outlineLevel="1">
      <c r="A341" s="24" t="s">
        <v>207</v>
      </c>
      <c r="B341" s="25" t="s">
        <v>15</v>
      </c>
      <c r="C341" s="24">
        <v>5.2</v>
      </c>
      <c r="D341" s="102"/>
    </row>
    <row r="342" spans="1:4" ht="31.5" hidden="1" outlineLevel="1">
      <c r="A342" s="24" t="s">
        <v>207</v>
      </c>
      <c r="B342" s="25" t="s">
        <v>60</v>
      </c>
      <c r="C342" s="24">
        <v>5.26</v>
      </c>
      <c r="D342" s="102"/>
    </row>
    <row r="343" spans="1:4" ht="31.5" hidden="1" outlineLevel="1">
      <c r="A343" s="24" t="s">
        <v>207</v>
      </c>
      <c r="B343" s="25" t="s">
        <v>85</v>
      </c>
      <c r="C343" s="24">
        <v>5.38</v>
      </c>
      <c r="D343" s="102"/>
    </row>
    <row r="344" spans="1:4" ht="31.5" hidden="1" outlineLevel="1">
      <c r="A344" s="24" t="s">
        <v>207</v>
      </c>
      <c r="B344" s="25" t="s">
        <v>86</v>
      </c>
      <c r="C344" s="24">
        <v>5.39</v>
      </c>
      <c r="D344" s="102"/>
    </row>
    <row r="345" spans="1:4" ht="31.5" hidden="1" outlineLevel="1">
      <c r="A345" s="24" t="s">
        <v>207</v>
      </c>
      <c r="B345" s="25" t="s">
        <v>87</v>
      </c>
      <c r="C345" s="26">
        <v>5.6</v>
      </c>
      <c r="D345" s="102"/>
    </row>
    <row r="346" spans="1:4" ht="31.5" hidden="1" outlineLevel="1">
      <c r="A346" s="24" t="s">
        <v>207</v>
      </c>
      <c r="B346" s="25" t="s">
        <v>38</v>
      </c>
      <c r="C346" s="24">
        <v>5.48</v>
      </c>
      <c r="D346" s="102"/>
    </row>
    <row r="347" spans="1:4" ht="15.75" collapsed="1">
      <c r="A347" s="29" t="s">
        <v>207</v>
      </c>
      <c r="B347" s="25"/>
      <c r="C347" s="24"/>
      <c r="D347" s="102"/>
    </row>
    <row r="348" spans="1:4" ht="31.5" hidden="1" outlineLevel="1">
      <c r="A348" s="24" t="s">
        <v>208</v>
      </c>
      <c r="B348" s="25" t="s">
        <v>14</v>
      </c>
      <c r="C348" s="24">
        <v>5.0999999999999996</v>
      </c>
      <c r="D348" s="102"/>
    </row>
    <row r="349" spans="1:4" ht="31.5" hidden="1" outlineLevel="1">
      <c r="A349" s="24" t="s">
        <v>208</v>
      </c>
      <c r="B349" s="25" t="s">
        <v>15</v>
      </c>
      <c r="C349" s="24">
        <v>5.2</v>
      </c>
      <c r="D349" s="102"/>
    </row>
    <row r="350" spans="1:4" ht="31.5" hidden="1" outlineLevel="1">
      <c r="A350" s="24" t="s">
        <v>208</v>
      </c>
      <c r="B350" s="25" t="s">
        <v>16</v>
      </c>
      <c r="C350" s="24">
        <v>5.3</v>
      </c>
      <c r="D350" s="102"/>
    </row>
    <row r="351" spans="1:4" ht="31.5" hidden="1" outlineLevel="1">
      <c r="A351" s="24" t="s">
        <v>208</v>
      </c>
      <c r="B351" s="25" t="s">
        <v>17</v>
      </c>
      <c r="C351" s="24">
        <v>5.6</v>
      </c>
      <c r="D351" s="102"/>
    </row>
    <row r="352" spans="1:4" ht="31.5" hidden="1" outlineLevel="1">
      <c r="A352" s="24" t="s">
        <v>208</v>
      </c>
      <c r="B352" s="25" t="s">
        <v>1404</v>
      </c>
      <c r="C352" s="26">
        <v>5.0999999999999996</v>
      </c>
      <c r="D352" s="102"/>
    </row>
    <row r="353" spans="1:4" ht="31.5" hidden="1" outlineLevel="1">
      <c r="A353" s="24" t="s">
        <v>208</v>
      </c>
      <c r="B353" s="25" t="s">
        <v>1401</v>
      </c>
      <c r="C353" s="24">
        <v>5.14</v>
      </c>
      <c r="D353" s="102"/>
    </row>
    <row r="354" spans="1:4" ht="31.5" hidden="1" outlineLevel="1">
      <c r="A354" s="24" t="s">
        <v>208</v>
      </c>
      <c r="B354" s="25" t="s">
        <v>20</v>
      </c>
      <c r="C354" s="24">
        <v>5.19</v>
      </c>
      <c r="D354" s="102"/>
    </row>
    <row r="355" spans="1:4" ht="31.5" hidden="1" outlineLevel="1">
      <c r="A355" s="24" t="s">
        <v>208</v>
      </c>
      <c r="B355" s="25" t="s">
        <v>21</v>
      </c>
      <c r="C355" s="24">
        <v>5.24</v>
      </c>
      <c r="D355" s="102"/>
    </row>
    <row r="356" spans="1:4" ht="31.5" hidden="1" outlineLevel="1">
      <c r="A356" s="24" t="s">
        <v>208</v>
      </c>
      <c r="B356" s="25" t="s">
        <v>60</v>
      </c>
      <c r="C356" s="24">
        <v>5.26</v>
      </c>
      <c r="D356" s="102"/>
    </row>
    <row r="357" spans="1:4" ht="31.5" hidden="1" outlineLevel="1">
      <c r="A357" s="24" t="s">
        <v>208</v>
      </c>
      <c r="B357" s="25" t="s">
        <v>22</v>
      </c>
      <c r="C357" s="24">
        <v>5.27</v>
      </c>
      <c r="D357" s="102"/>
    </row>
    <row r="358" spans="1:4" ht="31.5" hidden="1" outlineLevel="1">
      <c r="A358" s="24" t="s">
        <v>208</v>
      </c>
      <c r="B358" s="25" t="s">
        <v>23</v>
      </c>
      <c r="C358" s="24">
        <v>5.28</v>
      </c>
      <c r="D358" s="102"/>
    </row>
    <row r="359" spans="1:4" ht="31.5" hidden="1" outlineLevel="1">
      <c r="A359" s="24" t="s">
        <v>208</v>
      </c>
      <c r="B359" s="25" t="s">
        <v>27</v>
      </c>
      <c r="C359" s="24">
        <v>5.31</v>
      </c>
      <c r="D359" s="102"/>
    </row>
    <row r="360" spans="1:4" ht="31.5" hidden="1" outlineLevel="1">
      <c r="A360" s="24" t="s">
        <v>208</v>
      </c>
      <c r="B360" s="25" t="s">
        <v>29</v>
      </c>
      <c r="C360" s="24">
        <v>5.36</v>
      </c>
      <c r="D360" s="102"/>
    </row>
    <row r="361" spans="1:4" ht="31.5" hidden="1" outlineLevel="1">
      <c r="A361" s="24" t="s">
        <v>208</v>
      </c>
      <c r="B361" s="25" t="s">
        <v>79</v>
      </c>
      <c r="C361" s="24">
        <v>5.37</v>
      </c>
      <c r="D361" s="102"/>
    </row>
    <row r="362" spans="1:4" ht="31.5" hidden="1" outlineLevel="1">
      <c r="A362" s="24" t="s">
        <v>208</v>
      </c>
      <c r="B362" s="25" t="s">
        <v>76</v>
      </c>
      <c r="C362" s="24">
        <v>5.49</v>
      </c>
      <c r="D362" s="102"/>
    </row>
    <row r="363" spans="1:4" ht="31.5" hidden="1" outlineLevel="1">
      <c r="A363" s="24" t="s">
        <v>208</v>
      </c>
      <c r="B363" s="25" t="s">
        <v>77</v>
      </c>
      <c r="C363" s="24">
        <v>5.51</v>
      </c>
      <c r="D363" s="102"/>
    </row>
    <row r="364" spans="1:4" ht="31.5" hidden="1" outlineLevel="1">
      <c r="A364" s="24" t="s">
        <v>208</v>
      </c>
      <c r="B364" s="25" t="s">
        <v>1405</v>
      </c>
      <c r="C364" s="24">
        <v>5.52</v>
      </c>
      <c r="D364" s="102"/>
    </row>
    <row r="365" spans="1:4" ht="31.5" hidden="1" outlineLevel="1">
      <c r="A365" s="24" t="s">
        <v>208</v>
      </c>
      <c r="B365" s="25" t="s">
        <v>30</v>
      </c>
      <c r="C365" s="24">
        <v>5.53</v>
      </c>
      <c r="D365" s="102"/>
    </row>
    <row r="366" spans="1:4" ht="31.5" hidden="1" outlineLevel="1">
      <c r="A366" s="24" t="s">
        <v>208</v>
      </c>
      <c r="B366" s="25" t="s">
        <v>73</v>
      </c>
      <c r="C366" s="24">
        <v>5.69</v>
      </c>
      <c r="D366" s="102"/>
    </row>
    <row r="367" spans="1:4" ht="31.5" hidden="1" outlineLevel="1">
      <c r="A367" s="24" t="s">
        <v>208</v>
      </c>
      <c r="B367" s="25" t="s">
        <v>83</v>
      </c>
      <c r="C367" s="26">
        <v>5.8</v>
      </c>
      <c r="D367" s="102"/>
    </row>
    <row r="368" spans="1:4" ht="31.5" hidden="1" outlineLevel="1">
      <c r="A368" s="24" t="s">
        <v>208</v>
      </c>
      <c r="B368" s="25" t="s">
        <v>88</v>
      </c>
      <c r="C368" s="26">
        <v>5.72</v>
      </c>
      <c r="D368" s="102"/>
    </row>
    <row r="369" spans="1:4" ht="31.5" hidden="1" outlineLevel="1">
      <c r="A369" s="24" t="s">
        <v>208</v>
      </c>
      <c r="B369" s="25" t="s">
        <v>80</v>
      </c>
      <c r="C369" s="24">
        <v>5.75</v>
      </c>
      <c r="D369" s="102"/>
    </row>
    <row r="370" spans="1:4" ht="31.5" hidden="1" outlineLevel="1">
      <c r="A370" s="24" t="s">
        <v>208</v>
      </c>
      <c r="B370" s="25" t="s">
        <v>74</v>
      </c>
      <c r="C370" s="26">
        <v>5.7</v>
      </c>
      <c r="D370" s="102"/>
    </row>
    <row r="371" spans="1:4" ht="31.5" hidden="1" outlineLevel="1">
      <c r="A371" s="24" t="s">
        <v>208</v>
      </c>
      <c r="B371" s="25" t="s">
        <v>75</v>
      </c>
      <c r="C371" s="24">
        <v>5.74</v>
      </c>
      <c r="D371" s="102"/>
    </row>
    <row r="372" spans="1:4" ht="31.5" hidden="1" outlineLevel="1">
      <c r="A372" s="24" t="s">
        <v>208</v>
      </c>
      <c r="B372" s="25" t="s">
        <v>89</v>
      </c>
      <c r="C372" s="24">
        <v>5.76</v>
      </c>
      <c r="D372" s="102"/>
    </row>
    <row r="373" spans="1:4" ht="31.5" hidden="1" outlineLevel="1">
      <c r="A373" s="24" t="s">
        <v>208</v>
      </c>
      <c r="B373" s="25" t="s">
        <v>90</v>
      </c>
      <c r="C373" s="24">
        <v>5.89</v>
      </c>
      <c r="D373" s="101" t="s">
        <v>1400</v>
      </c>
    </row>
    <row r="374" spans="1:4" ht="31.5" hidden="1" outlineLevel="1">
      <c r="A374" s="24" t="s">
        <v>208</v>
      </c>
      <c r="B374" s="25" t="s">
        <v>91</v>
      </c>
      <c r="C374" s="24">
        <v>5.109</v>
      </c>
      <c r="D374" s="101"/>
    </row>
    <row r="375" spans="1:4" ht="31.5" hidden="1" outlineLevel="1">
      <c r="A375" s="24" t="s">
        <v>208</v>
      </c>
      <c r="B375" s="25" t="s">
        <v>92</v>
      </c>
      <c r="C375" s="24">
        <v>5.1109999999999998</v>
      </c>
      <c r="D375" s="102"/>
    </row>
    <row r="376" spans="1:4" ht="31.5" hidden="1" outlineLevel="1">
      <c r="A376" s="24" t="s">
        <v>208</v>
      </c>
      <c r="B376" s="25" t="s">
        <v>94</v>
      </c>
      <c r="C376" s="24">
        <v>5.1120000000000001</v>
      </c>
      <c r="D376" s="102"/>
    </row>
    <row r="377" spans="1:4" ht="31.5" hidden="1" outlineLevel="1">
      <c r="A377" s="24" t="s">
        <v>208</v>
      </c>
      <c r="B377" s="28" t="s">
        <v>1406</v>
      </c>
      <c r="C377" s="24">
        <v>5.1130000000000004</v>
      </c>
      <c r="D377" s="102"/>
    </row>
    <row r="378" spans="1:4" ht="31.5" hidden="1" outlineLevel="1">
      <c r="A378" s="24" t="s">
        <v>208</v>
      </c>
      <c r="B378" s="25" t="s">
        <v>33</v>
      </c>
      <c r="C378" s="24">
        <v>5.58</v>
      </c>
      <c r="D378" s="102"/>
    </row>
    <row r="379" spans="1:4" ht="31.5" hidden="1" outlineLevel="1">
      <c r="A379" s="24" t="s">
        <v>208</v>
      </c>
      <c r="B379" s="25" t="s">
        <v>34</v>
      </c>
      <c r="C379" s="24">
        <v>5.54</v>
      </c>
      <c r="D379" s="102"/>
    </row>
    <row r="380" spans="1:4" ht="31.5" hidden="1" outlineLevel="1">
      <c r="A380" s="24" t="s">
        <v>208</v>
      </c>
      <c r="B380" s="25" t="s">
        <v>35</v>
      </c>
      <c r="C380" s="24">
        <v>5.55</v>
      </c>
      <c r="D380" s="102"/>
    </row>
    <row r="381" spans="1:4" ht="31.5" hidden="1" outlineLevel="1">
      <c r="A381" s="24" t="s">
        <v>208</v>
      </c>
      <c r="B381" s="25" t="s">
        <v>36</v>
      </c>
      <c r="C381" s="24">
        <v>5.63</v>
      </c>
      <c r="D381" s="102"/>
    </row>
    <row r="382" spans="1:4" ht="31.5" hidden="1" outlineLevel="1">
      <c r="A382" s="24" t="s">
        <v>208</v>
      </c>
      <c r="B382" s="25" t="s">
        <v>81</v>
      </c>
      <c r="C382" s="24">
        <v>5.65</v>
      </c>
      <c r="D382" s="102"/>
    </row>
    <row r="383" spans="1:4" ht="31.5" hidden="1" outlineLevel="1">
      <c r="A383" s="24" t="s">
        <v>208</v>
      </c>
      <c r="B383" s="25" t="s">
        <v>96</v>
      </c>
      <c r="C383" s="24">
        <v>5.66</v>
      </c>
      <c r="D383" s="102"/>
    </row>
    <row r="384" spans="1:4" ht="31.5" hidden="1" outlineLevel="1">
      <c r="A384" s="24" t="s">
        <v>208</v>
      </c>
      <c r="B384" s="25" t="s">
        <v>82</v>
      </c>
      <c r="C384" s="24">
        <v>5.68</v>
      </c>
      <c r="D384" s="102"/>
    </row>
    <row r="385" spans="1:4" ht="31.5" hidden="1" outlineLevel="1">
      <c r="A385" s="24" t="s">
        <v>208</v>
      </c>
      <c r="B385" s="25" t="s">
        <v>37</v>
      </c>
      <c r="C385" s="24">
        <v>5.47</v>
      </c>
      <c r="D385" s="102"/>
    </row>
    <row r="386" spans="1:4" ht="31.5" hidden="1" outlineLevel="1">
      <c r="A386" s="24" t="s">
        <v>208</v>
      </c>
      <c r="B386" s="25" t="s">
        <v>38</v>
      </c>
      <c r="C386" s="24">
        <v>5.48</v>
      </c>
      <c r="D386" s="102"/>
    </row>
    <row r="387" spans="1:4" ht="15.75" collapsed="1">
      <c r="A387" s="29" t="s">
        <v>208</v>
      </c>
      <c r="B387" s="25"/>
      <c r="C387" s="24"/>
      <c r="D387" s="102"/>
    </row>
    <row r="388" spans="1:4" ht="15.75" hidden="1" outlineLevel="1">
      <c r="A388" s="24" t="s">
        <v>209</v>
      </c>
      <c r="B388" s="25" t="s">
        <v>14</v>
      </c>
      <c r="C388" s="24">
        <v>5.0999999999999996</v>
      </c>
      <c r="D388" s="102"/>
    </row>
    <row r="389" spans="1:4" ht="15.75" hidden="1" outlineLevel="1">
      <c r="A389" s="24" t="s">
        <v>209</v>
      </c>
      <c r="B389" s="25" t="s">
        <v>15</v>
      </c>
      <c r="C389" s="24">
        <v>5.2</v>
      </c>
      <c r="D389" s="102"/>
    </row>
    <row r="390" spans="1:4" ht="15.75" hidden="1" outlineLevel="1">
      <c r="A390" s="24" t="s">
        <v>209</v>
      </c>
      <c r="B390" s="25" t="s">
        <v>16</v>
      </c>
      <c r="C390" s="24">
        <v>5.3</v>
      </c>
      <c r="D390" s="102"/>
    </row>
    <row r="391" spans="1:4" ht="15.75" hidden="1" outlineLevel="1">
      <c r="A391" s="24" t="s">
        <v>209</v>
      </c>
      <c r="B391" s="25" t="s">
        <v>17</v>
      </c>
      <c r="C391" s="24">
        <v>5.6</v>
      </c>
      <c r="D391" s="102"/>
    </row>
    <row r="392" spans="1:4" ht="15.75" hidden="1" outlineLevel="1">
      <c r="A392" s="24" t="s">
        <v>209</v>
      </c>
      <c r="B392" s="25" t="s">
        <v>1404</v>
      </c>
      <c r="C392" s="26">
        <v>5.0999999999999996</v>
      </c>
      <c r="D392" s="102"/>
    </row>
    <row r="393" spans="1:4" ht="15.75" hidden="1" outlineLevel="1">
      <c r="A393" s="24" t="s">
        <v>209</v>
      </c>
      <c r="B393" s="25" t="s">
        <v>1401</v>
      </c>
      <c r="C393" s="24">
        <v>5.14</v>
      </c>
      <c r="D393" s="102"/>
    </row>
    <row r="394" spans="1:4" ht="15.75" hidden="1" outlineLevel="1">
      <c r="A394" s="24" t="s">
        <v>209</v>
      </c>
      <c r="B394" s="25" t="s">
        <v>20</v>
      </c>
      <c r="C394" s="24">
        <v>5.19</v>
      </c>
      <c r="D394" s="102"/>
    </row>
    <row r="395" spans="1:4" ht="15.75" hidden="1" outlineLevel="1">
      <c r="A395" s="24" t="s">
        <v>209</v>
      </c>
      <c r="B395" s="25" t="s">
        <v>21</v>
      </c>
      <c r="C395" s="24">
        <v>5.24</v>
      </c>
      <c r="D395" s="102"/>
    </row>
    <row r="396" spans="1:4" ht="15.75" hidden="1" outlineLevel="1">
      <c r="A396" s="24" t="s">
        <v>209</v>
      </c>
      <c r="B396" s="25" t="s">
        <v>60</v>
      </c>
      <c r="C396" s="24">
        <v>5.26</v>
      </c>
      <c r="D396" s="102"/>
    </row>
    <row r="397" spans="1:4" ht="15.75" hidden="1" outlineLevel="1">
      <c r="A397" s="24" t="s">
        <v>209</v>
      </c>
      <c r="B397" s="25" t="s">
        <v>22</v>
      </c>
      <c r="C397" s="24">
        <v>5.27</v>
      </c>
      <c r="D397" s="102"/>
    </row>
    <row r="398" spans="1:4" ht="15.75" hidden="1" outlineLevel="1">
      <c r="A398" s="24" t="s">
        <v>209</v>
      </c>
      <c r="B398" s="25" t="s">
        <v>23</v>
      </c>
      <c r="C398" s="24">
        <v>5.28</v>
      </c>
      <c r="D398" s="102"/>
    </row>
    <row r="399" spans="1:4" ht="15.75" hidden="1" outlineLevel="1">
      <c r="A399" s="24" t="s">
        <v>209</v>
      </c>
      <c r="B399" s="25" t="s">
        <v>24</v>
      </c>
      <c r="C399" s="24">
        <v>5.29</v>
      </c>
      <c r="D399" s="102"/>
    </row>
    <row r="400" spans="1:4" ht="15.75" hidden="1" outlineLevel="1">
      <c r="A400" s="24" t="s">
        <v>209</v>
      </c>
      <c r="B400" s="25" t="s">
        <v>27</v>
      </c>
      <c r="C400" s="24">
        <v>5.31</v>
      </c>
      <c r="D400" s="102"/>
    </row>
    <row r="401" spans="1:4" ht="15.75" hidden="1" outlineLevel="1">
      <c r="A401" s="24" t="s">
        <v>209</v>
      </c>
      <c r="B401" s="25" t="s">
        <v>29</v>
      </c>
      <c r="C401" s="24">
        <v>5.36</v>
      </c>
      <c r="D401" s="102"/>
    </row>
    <row r="402" spans="1:4" ht="15.75" hidden="1" outlineLevel="1">
      <c r="A402" s="24" t="s">
        <v>209</v>
      </c>
      <c r="B402" s="25" t="s">
        <v>79</v>
      </c>
      <c r="C402" s="24">
        <v>5.37</v>
      </c>
      <c r="D402" s="102"/>
    </row>
    <row r="403" spans="1:4" ht="15.75" hidden="1" outlineLevel="1">
      <c r="A403" s="24" t="s">
        <v>209</v>
      </c>
      <c r="B403" s="25" t="s">
        <v>76</v>
      </c>
      <c r="C403" s="24">
        <v>5.49</v>
      </c>
      <c r="D403" s="102"/>
    </row>
    <row r="404" spans="1:4" ht="15.75" hidden="1" outlineLevel="1">
      <c r="A404" s="24" t="s">
        <v>209</v>
      </c>
      <c r="B404" s="25" t="s">
        <v>77</v>
      </c>
      <c r="C404" s="24">
        <v>5.51</v>
      </c>
      <c r="D404" s="102"/>
    </row>
    <row r="405" spans="1:4" ht="15.75" hidden="1" outlineLevel="1">
      <c r="A405" s="24" t="s">
        <v>209</v>
      </c>
      <c r="B405" s="25" t="s">
        <v>1405</v>
      </c>
      <c r="C405" s="24">
        <v>5.52</v>
      </c>
      <c r="D405" s="102"/>
    </row>
    <row r="406" spans="1:4" ht="15.75" hidden="1" outlineLevel="1">
      <c r="A406" s="24" t="s">
        <v>209</v>
      </c>
      <c r="B406" s="25" t="s">
        <v>30</v>
      </c>
      <c r="C406" s="24">
        <v>5.53</v>
      </c>
      <c r="D406" s="102"/>
    </row>
    <row r="407" spans="1:4" ht="15.75" hidden="1" outlineLevel="1">
      <c r="A407" s="24" t="s">
        <v>209</v>
      </c>
      <c r="B407" s="25" t="s">
        <v>73</v>
      </c>
      <c r="C407" s="24">
        <v>5.69</v>
      </c>
      <c r="D407" s="102"/>
    </row>
    <row r="408" spans="1:4" ht="15.75" hidden="1" outlineLevel="1">
      <c r="A408" s="24" t="s">
        <v>209</v>
      </c>
      <c r="B408" s="25" t="s">
        <v>80</v>
      </c>
      <c r="C408" s="24">
        <v>5.75</v>
      </c>
      <c r="D408" s="102"/>
    </row>
    <row r="409" spans="1:4" ht="15.75" hidden="1" outlineLevel="1">
      <c r="A409" s="24" t="s">
        <v>209</v>
      </c>
      <c r="B409" s="25" t="s">
        <v>75</v>
      </c>
      <c r="C409" s="24">
        <v>5.74</v>
      </c>
      <c r="D409" s="102"/>
    </row>
    <row r="410" spans="1:4" ht="15.75" hidden="1" outlineLevel="1">
      <c r="A410" s="24" t="s">
        <v>209</v>
      </c>
      <c r="B410" s="25" t="s">
        <v>74</v>
      </c>
      <c r="C410" s="26">
        <v>5.7</v>
      </c>
      <c r="D410" s="102"/>
    </row>
    <row r="411" spans="1:4" ht="15.75" hidden="1" outlineLevel="1">
      <c r="A411" s="24" t="s">
        <v>209</v>
      </c>
      <c r="B411" s="25" t="s">
        <v>89</v>
      </c>
      <c r="C411" s="24">
        <v>5.76</v>
      </c>
      <c r="D411" s="102"/>
    </row>
    <row r="412" spans="1:4" ht="15.75" hidden="1" outlineLevel="1">
      <c r="A412" s="24" t="s">
        <v>209</v>
      </c>
      <c r="B412" s="25" t="s">
        <v>90</v>
      </c>
      <c r="C412" s="24">
        <v>5.89</v>
      </c>
      <c r="D412" s="101" t="s">
        <v>1400</v>
      </c>
    </row>
    <row r="413" spans="1:4" ht="15.75" hidden="1" outlineLevel="1">
      <c r="A413" s="24" t="s">
        <v>209</v>
      </c>
      <c r="B413" s="25" t="s">
        <v>91</v>
      </c>
      <c r="C413" s="24">
        <v>5.109</v>
      </c>
      <c r="D413" s="102"/>
    </row>
    <row r="414" spans="1:4" ht="15.75" hidden="1" outlineLevel="1">
      <c r="A414" s="24" t="s">
        <v>209</v>
      </c>
      <c r="B414" s="25" t="s">
        <v>92</v>
      </c>
      <c r="C414" s="24">
        <v>5.1109999999999998</v>
      </c>
      <c r="D414" s="102"/>
    </row>
    <row r="415" spans="1:4" ht="15.75" hidden="1" outlineLevel="1">
      <c r="A415" s="24" t="s">
        <v>209</v>
      </c>
      <c r="B415" s="25" t="s">
        <v>94</v>
      </c>
      <c r="C415" s="24">
        <v>5.1120000000000001</v>
      </c>
      <c r="D415" s="102"/>
    </row>
    <row r="416" spans="1:4" ht="15.75" hidden="1" outlineLevel="1">
      <c r="A416" s="24" t="s">
        <v>209</v>
      </c>
      <c r="B416" s="28" t="s">
        <v>1406</v>
      </c>
      <c r="C416" s="24">
        <v>5.1130000000000004</v>
      </c>
      <c r="D416" s="102"/>
    </row>
    <row r="417" spans="1:4" ht="15.75" hidden="1" outlineLevel="1">
      <c r="A417" s="24" t="s">
        <v>209</v>
      </c>
      <c r="B417" s="25" t="s">
        <v>33</v>
      </c>
      <c r="C417" s="24">
        <v>5.58</v>
      </c>
      <c r="D417" s="102"/>
    </row>
    <row r="418" spans="1:4" ht="15.75" hidden="1" outlineLevel="1">
      <c r="A418" s="24" t="s">
        <v>209</v>
      </c>
      <c r="B418" s="25" t="s">
        <v>34</v>
      </c>
      <c r="C418" s="24">
        <v>5.54</v>
      </c>
      <c r="D418" s="102"/>
    </row>
    <row r="419" spans="1:4" ht="15.75" hidden="1" outlineLevel="1">
      <c r="A419" s="24" t="s">
        <v>209</v>
      </c>
      <c r="B419" s="25" t="s">
        <v>35</v>
      </c>
      <c r="C419" s="24">
        <v>5.55</v>
      </c>
      <c r="D419" s="102"/>
    </row>
    <row r="420" spans="1:4" ht="15.75" hidden="1" outlineLevel="1">
      <c r="A420" s="24" t="s">
        <v>209</v>
      </c>
      <c r="B420" s="25" t="s">
        <v>36</v>
      </c>
      <c r="C420" s="24">
        <v>5.63</v>
      </c>
      <c r="D420" s="102"/>
    </row>
    <row r="421" spans="1:4" ht="15.75" hidden="1" outlineLevel="1">
      <c r="A421" s="24" t="s">
        <v>209</v>
      </c>
      <c r="B421" s="25" t="s">
        <v>81</v>
      </c>
      <c r="C421" s="24">
        <v>5.65</v>
      </c>
      <c r="D421" s="102"/>
    </row>
    <row r="422" spans="1:4" ht="15.75" hidden="1" outlineLevel="1">
      <c r="A422" s="24" t="s">
        <v>209</v>
      </c>
      <c r="B422" s="25" t="s">
        <v>96</v>
      </c>
      <c r="C422" s="24">
        <v>5.66</v>
      </c>
      <c r="D422" s="102"/>
    </row>
    <row r="423" spans="1:4" ht="15.75" hidden="1" outlineLevel="1">
      <c r="A423" s="24" t="s">
        <v>209</v>
      </c>
      <c r="B423" s="25" t="s">
        <v>82</v>
      </c>
      <c r="C423" s="24">
        <v>5.68</v>
      </c>
      <c r="D423" s="102"/>
    </row>
    <row r="424" spans="1:4" ht="15.75" hidden="1" outlineLevel="1">
      <c r="A424" s="24" t="s">
        <v>209</v>
      </c>
      <c r="B424" s="25" t="s">
        <v>37</v>
      </c>
      <c r="C424" s="24">
        <v>5.47</v>
      </c>
      <c r="D424" s="102"/>
    </row>
    <row r="425" spans="1:4" ht="15.75" hidden="1" outlineLevel="1">
      <c r="A425" s="24" t="s">
        <v>209</v>
      </c>
      <c r="B425" s="25" t="s">
        <v>38</v>
      </c>
      <c r="C425" s="24">
        <v>5.48</v>
      </c>
      <c r="D425" s="102"/>
    </row>
    <row r="426" spans="1:4" ht="15.75" collapsed="1">
      <c r="A426" s="29" t="s">
        <v>209</v>
      </c>
      <c r="B426" s="25"/>
      <c r="C426" s="24"/>
      <c r="D426" s="102"/>
    </row>
    <row r="427" spans="1:4" ht="15.75" hidden="1" outlineLevel="1">
      <c r="A427" s="24" t="s">
        <v>210</v>
      </c>
      <c r="B427" s="25" t="s">
        <v>14</v>
      </c>
      <c r="C427" s="24">
        <v>5.0999999999999996</v>
      </c>
      <c r="D427" s="102"/>
    </row>
    <row r="428" spans="1:4" ht="15.75" hidden="1" outlineLevel="1">
      <c r="A428" s="24" t="s">
        <v>210</v>
      </c>
      <c r="B428" s="25" t="s">
        <v>15</v>
      </c>
      <c r="C428" s="24">
        <v>5.2</v>
      </c>
      <c r="D428" s="102"/>
    </row>
    <row r="429" spans="1:4" ht="15.75" hidden="1" outlineLevel="1">
      <c r="A429" s="24" t="s">
        <v>210</v>
      </c>
      <c r="B429" s="25" t="s">
        <v>16</v>
      </c>
      <c r="C429" s="24">
        <v>5.3</v>
      </c>
      <c r="D429" s="102"/>
    </row>
    <row r="430" spans="1:4" ht="15.75" hidden="1" outlineLevel="1">
      <c r="A430" s="24" t="s">
        <v>210</v>
      </c>
      <c r="B430" s="25" t="s">
        <v>17</v>
      </c>
      <c r="C430" s="24">
        <v>5.6</v>
      </c>
      <c r="D430" s="102"/>
    </row>
    <row r="431" spans="1:4" ht="15.75" hidden="1" outlineLevel="1">
      <c r="A431" s="24" t="s">
        <v>210</v>
      </c>
      <c r="B431" s="25" t="s">
        <v>1404</v>
      </c>
      <c r="C431" s="26">
        <v>5.0999999999999996</v>
      </c>
      <c r="D431" s="102"/>
    </row>
    <row r="432" spans="1:4" ht="15.75" hidden="1" outlineLevel="1">
      <c r="A432" s="24" t="s">
        <v>210</v>
      </c>
      <c r="B432" s="25" t="s">
        <v>1401</v>
      </c>
      <c r="C432" s="24">
        <v>5.14</v>
      </c>
      <c r="D432" s="102"/>
    </row>
    <row r="433" spans="1:4" ht="15.75" hidden="1" outlineLevel="1">
      <c r="A433" s="24" t="s">
        <v>210</v>
      </c>
      <c r="B433" s="25" t="s">
        <v>20</v>
      </c>
      <c r="C433" s="24">
        <v>5.19</v>
      </c>
      <c r="D433" s="102"/>
    </row>
    <row r="434" spans="1:4" ht="15.75" hidden="1" outlineLevel="1">
      <c r="A434" s="24" t="s">
        <v>210</v>
      </c>
      <c r="B434" s="25" t="s">
        <v>21</v>
      </c>
      <c r="C434" s="24">
        <v>5.24</v>
      </c>
      <c r="D434" s="102"/>
    </row>
    <row r="435" spans="1:4" ht="15.75" hidden="1" outlineLevel="1">
      <c r="A435" s="24" t="s">
        <v>210</v>
      </c>
      <c r="B435" s="25" t="s">
        <v>60</v>
      </c>
      <c r="C435" s="24">
        <v>5.26</v>
      </c>
      <c r="D435" s="102"/>
    </row>
    <row r="436" spans="1:4" ht="15.75" hidden="1" outlineLevel="1">
      <c r="A436" s="24" t="s">
        <v>210</v>
      </c>
      <c r="B436" s="25" t="s">
        <v>22</v>
      </c>
      <c r="C436" s="24">
        <v>5.27</v>
      </c>
      <c r="D436" s="102"/>
    </row>
    <row r="437" spans="1:4" ht="15.75" hidden="1" outlineLevel="1">
      <c r="A437" s="24" t="s">
        <v>210</v>
      </c>
      <c r="B437" s="25" t="s">
        <v>23</v>
      </c>
      <c r="C437" s="24">
        <v>5.28</v>
      </c>
      <c r="D437" s="102"/>
    </row>
    <row r="438" spans="1:4" ht="15.75" hidden="1" outlineLevel="1">
      <c r="A438" s="24" t="s">
        <v>210</v>
      </c>
      <c r="B438" s="25" t="s">
        <v>24</v>
      </c>
      <c r="C438" s="24">
        <v>5.29</v>
      </c>
      <c r="D438" s="102"/>
    </row>
    <row r="439" spans="1:4" ht="15.75" hidden="1" outlineLevel="1">
      <c r="A439" s="24" t="s">
        <v>210</v>
      </c>
      <c r="B439" s="25" t="s">
        <v>27</v>
      </c>
      <c r="C439" s="24">
        <v>5.31</v>
      </c>
      <c r="D439" s="102"/>
    </row>
    <row r="440" spans="1:4" ht="15.75" hidden="1" outlineLevel="1">
      <c r="A440" s="24" t="s">
        <v>210</v>
      </c>
      <c r="B440" s="25" t="s">
        <v>29</v>
      </c>
      <c r="C440" s="24">
        <v>5.36</v>
      </c>
      <c r="D440" s="102"/>
    </row>
    <row r="441" spans="1:4" ht="15.75" hidden="1" outlineLevel="1">
      <c r="A441" s="24" t="s">
        <v>210</v>
      </c>
      <c r="B441" s="25" t="s">
        <v>79</v>
      </c>
      <c r="C441" s="24">
        <v>5.37</v>
      </c>
      <c r="D441" s="102"/>
    </row>
    <row r="442" spans="1:4" ht="15.75" hidden="1" outlineLevel="1">
      <c r="A442" s="24" t="s">
        <v>210</v>
      </c>
      <c r="B442" s="25" t="s">
        <v>30</v>
      </c>
      <c r="C442" s="24">
        <v>5.53</v>
      </c>
      <c r="D442" s="102"/>
    </row>
    <row r="443" spans="1:4" ht="15.75" hidden="1" outlineLevel="1">
      <c r="A443" s="24" t="s">
        <v>210</v>
      </c>
      <c r="B443" s="25" t="s">
        <v>91</v>
      </c>
      <c r="C443" s="24">
        <v>5.109</v>
      </c>
      <c r="D443" s="102"/>
    </row>
    <row r="444" spans="1:4" ht="15.75" hidden="1" outlineLevel="1">
      <c r="A444" s="24" t="s">
        <v>210</v>
      </c>
      <c r="B444" s="25" t="s">
        <v>92</v>
      </c>
      <c r="C444" s="24">
        <v>5.1109999999999998</v>
      </c>
      <c r="D444" s="102"/>
    </row>
    <row r="445" spans="1:4" ht="15.75" hidden="1" outlineLevel="1">
      <c r="A445" s="24" t="s">
        <v>210</v>
      </c>
      <c r="B445" s="25" t="s">
        <v>94</v>
      </c>
      <c r="C445" s="24">
        <v>5.1120000000000001</v>
      </c>
      <c r="D445" s="102"/>
    </row>
    <row r="446" spans="1:4" ht="15.75" hidden="1" outlineLevel="1">
      <c r="A446" s="24" t="s">
        <v>210</v>
      </c>
      <c r="B446" s="28" t="s">
        <v>1406</v>
      </c>
      <c r="C446" s="24">
        <v>5.1130000000000004</v>
      </c>
      <c r="D446" s="102"/>
    </row>
    <row r="447" spans="1:4" ht="15.75" hidden="1" outlineLevel="1">
      <c r="A447" s="24" t="s">
        <v>210</v>
      </c>
      <c r="B447" s="25" t="s">
        <v>33</v>
      </c>
      <c r="C447" s="24">
        <v>5.58</v>
      </c>
      <c r="D447" s="102"/>
    </row>
    <row r="448" spans="1:4" ht="15.75" hidden="1" outlineLevel="1">
      <c r="A448" s="24" t="s">
        <v>210</v>
      </c>
      <c r="B448" s="25" t="s">
        <v>34</v>
      </c>
      <c r="C448" s="24">
        <v>5.54</v>
      </c>
      <c r="D448" s="102"/>
    </row>
    <row r="449" spans="1:4" ht="15.75" hidden="1" outlineLevel="1">
      <c r="A449" s="24" t="s">
        <v>210</v>
      </c>
      <c r="B449" s="25" t="s">
        <v>35</v>
      </c>
      <c r="C449" s="24">
        <v>5.55</v>
      </c>
      <c r="D449" s="102"/>
    </row>
    <row r="450" spans="1:4" ht="15.75" hidden="1" outlineLevel="1">
      <c r="A450" s="24" t="s">
        <v>210</v>
      </c>
      <c r="B450" s="25" t="s">
        <v>36</v>
      </c>
      <c r="C450" s="24">
        <v>5.63</v>
      </c>
      <c r="D450" s="102"/>
    </row>
    <row r="451" spans="1:4" ht="15.75" hidden="1" outlineLevel="1">
      <c r="A451" s="24" t="s">
        <v>210</v>
      </c>
      <c r="B451" s="25" t="s">
        <v>37</v>
      </c>
      <c r="C451" s="24">
        <v>5.47</v>
      </c>
      <c r="D451" s="102"/>
    </row>
    <row r="452" spans="1:4" ht="15.75" hidden="1" outlineLevel="1">
      <c r="A452" s="24" t="s">
        <v>210</v>
      </c>
      <c r="B452" s="25" t="s">
        <v>38</v>
      </c>
      <c r="C452" s="24">
        <v>5.48</v>
      </c>
      <c r="D452" s="102"/>
    </row>
    <row r="453" spans="1:4" ht="15.75" collapsed="1">
      <c r="A453" s="29" t="s">
        <v>210</v>
      </c>
      <c r="B453" s="25"/>
      <c r="C453" s="24"/>
      <c r="D453" s="102"/>
    </row>
    <row r="454" spans="1:4" ht="15.75" hidden="1" outlineLevel="1">
      <c r="A454" s="24" t="s">
        <v>211</v>
      </c>
      <c r="B454" s="25" t="s">
        <v>14</v>
      </c>
      <c r="C454" s="24">
        <v>5.0999999999999996</v>
      </c>
      <c r="D454" s="102"/>
    </row>
    <row r="455" spans="1:4" ht="15.75" hidden="1" outlineLevel="1">
      <c r="A455" s="24" t="s">
        <v>211</v>
      </c>
      <c r="B455" s="25" t="s">
        <v>15</v>
      </c>
      <c r="C455" s="24">
        <v>5.2</v>
      </c>
      <c r="D455" s="102"/>
    </row>
    <row r="456" spans="1:4" ht="15.75" hidden="1" outlineLevel="1">
      <c r="A456" s="24" t="s">
        <v>211</v>
      </c>
      <c r="B456" s="25" t="s">
        <v>224</v>
      </c>
      <c r="C456" s="24">
        <v>5.5</v>
      </c>
      <c r="D456" s="102"/>
    </row>
    <row r="457" spans="1:4" ht="15.75" hidden="1" outlineLevel="1">
      <c r="A457" s="24" t="s">
        <v>211</v>
      </c>
      <c r="B457" s="25" t="s">
        <v>225</v>
      </c>
      <c r="C457" s="24">
        <v>5.8</v>
      </c>
      <c r="D457" s="101" t="s">
        <v>1400</v>
      </c>
    </row>
    <row r="458" spans="1:4" ht="15.75" hidden="1" outlineLevel="1">
      <c r="A458" s="24" t="s">
        <v>211</v>
      </c>
      <c r="B458" s="25" t="s">
        <v>226</v>
      </c>
      <c r="C458" s="24">
        <v>5.12</v>
      </c>
      <c r="D458" s="101" t="s">
        <v>1400</v>
      </c>
    </row>
    <row r="459" spans="1:4" ht="15.75" hidden="1" outlineLevel="1">
      <c r="A459" s="24" t="s">
        <v>211</v>
      </c>
      <c r="B459" s="25" t="s">
        <v>227</v>
      </c>
      <c r="C459" s="24">
        <v>5.15</v>
      </c>
      <c r="D459" s="102"/>
    </row>
    <row r="460" spans="1:4" ht="15.75" hidden="1" outlineLevel="1">
      <c r="A460" s="24" t="s">
        <v>211</v>
      </c>
      <c r="B460" s="25" t="s">
        <v>228</v>
      </c>
      <c r="C460" s="26">
        <v>5.2</v>
      </c>
      <c r="D460" s="101"/>
    </row>
    <row r="461" spans="1:4" ht="15.75" hidden="1" outlineLevel="1">
      <c r="A461" s="24" t="s">
        <v>211</v>
      </c>
      <c r="B461" s="25" t="s">
        <v>229</v>
      </c>
      <c r="C461" s="24">
        <v>5.25</v>
      </c>
      <c r="D461" s="102"/>
    </row>
    <row r="462" spans="1:4" ht="15.75" hidden="1" outlineLevel="1">
      <c r="A462" s="24" t="s">
        <v>211</v>
      </c>
      <c r="B462" s="25" t="s">
        <v>60</v>
      </c>
      <c r="C462" s="24">
        <v>5.26</v>
      </c>
      <c r="D462" s="102"/>
    </row>
    <row r="463" spans="1:4" ht="15.75" hidden="1" outlineLevel="1">
      <c r="A463" s="24" t="s">
        <v>211</v>
      </c>
      <c r="B463" s="25" t="s">
        <v>230</v>
      </c>
      <c r="C463" s="24">
        <v>5.1139999999999999</v>
      </c>
      <c r="D463" s="101" t="s">
        <v>1400</v>
      </c>
    </row>
    <row r="464" spans="1:4" ht="15.75" hidden="1" outlineLevel="1">
      <c r="A464" s="24" t="s">
        <v>211</v>
      </c>
      <c r="B464" s="25" t="s">
        <v>22</v>
      </c>
      <c r="C464" s="24">
        <v>5.27</v>
      </c>
      <c r="D464" s="102"/>
    </row>
    <row r="465" spans="1:4" ht="15.75" hidden="1" outlineLevel="1">
      <c r="A465" s="24" t="s">
        <v>211</v>
      </c>
      <c r="B465" s="25" t="s">
        <v>231</v>
      </c>
      <c r="C465" s="24">
        <v>5.1150000000000002</v>
      </c>
      <c r="D465" s="101" t="s">
        <v>1400</v>
      </c>
    </row>
    <row r="466" spans="1:4" ht="15.75" hidden="1" outlineLevel="1">
      <c r="A466" s="24" t="s">
        <v>211</v>
      </c>
      <c r="B466" s="25" t="s">
        <v>232</v>
      </c>
      <c r="C466" s="24">
        <v>5.1159999999999997</v>
      </c>
      <c r="D466" s="101" t="s">
        <v>1400</v>
      </c>
    </row>
    <row r="467" spans="1:4" ht="15.75" hidden="1" outlineLevel="1">
      <c r="A467" s="24" t="s">
        <v>211</v>
      </c>
      <c r="B467" s="25" t="s">
        <v>23</v>
      </c>
      <c r="C467" s="24">
        <v>5.28</v>
      </c>
      <c r="D467" s="102"/>
    </row>
    <row r="468" spans="1:4" ht="15.75" hidden="1" outlineLevel="1">
      <c r="A468" s="24" t="s">
        <v>211</v>
      </c>
      <c r="B468" s="25" t="s">
        <v>29</v>
      </c>
      <c r="C468" s="24">
        <v>5.36</v>
      </c>
      <c r="D468" s="102"/>
    </row>
    <row r="469" spans="1:4" ht="15.75" hidden="1" outlineLevel="1">
      <c r="A469" s="24" t="s">
        <v>211</v>
      </c>
      <c r="B469" s="25" t="s">
        <v>79</v>
      </c>
      <c r="C469" s="24">
        <v>5.37</v>
      </c>
      <c r="D469" s="102"/>
    </row>
    <row r="470" spans="1:4" ht="15.75" hidden="1" outlineLevel="1">
      <c r="A470" s="24" t="s">
        <v>211</v>
      </c>
      <c r="B470" s="25" t="s">
        <v>30</v>
      </c>
      <c r="C470" s="24">
        <v>5.53</v>
      </c>
      <c r="D470" s="102"/>
    </row>
    <row r="471" spans="1:4" ht="15.75" hidden="1" outlineLevel="1">
      <c r="A471" s="24" t="s">
        <v>211</v>
      </c>
      <c r="B471" s="25" t="s">
        <v>91</v>
      </c>
      <c r="C471" s="24">
        <v>5.109</v>
      </c>
      <c r="D471" s="102"/>
    </row>
    <row r="472" spans="1:4" ht="15.75" hidden="1" outlineLevel="1">
      <c r="A472" s="24" t="s">
        <v>211</v>
      </c>
      <c r="B472" s="25" t="s">
        <v>92</v>
      </c>
      <c r="C472" s="24">
        <v>5.1109999999999998</v>
      </c>
      <c r="D472" s="102"/>
    </row>
    <row r="473" spans="1:4" ht="15.75" hidden="1" outlineLevel="1">
      <c r="A473" s="24" t="s">
        <v>211</v>
      </c>
      <c r="B473" s="25" t="s">
        <v>94</v>
      </c>
      <c r="C473" s="24">
        <v>5.1120000000000001</v>
      </c>
      <c r="D473" s="102"/>
    </row>
    <row r="474" spans="1:4" ht="15.75" hidden="1" outlineLevel="1">
      <c r="A474" s="24" t="s">
        <v>211</v>
      </c>
      <c r="B474" s="25" t="s">
        <v>34</v>
      </c>
      <c r="C474" s="24">
        <v>5.54</v>
      </c>
      <c r="D474" s="102"/>
    </row>
    <row r="475" spans="1:4" ht="15.75" hidden="1" outlineLevel="1">
      <c r="A475" s="24" t="s">
        <v>211</v>
      </c>
      <c r="B475" s="25" t="s">
        <v>233</v>
      </c>
      <c r="C475" s="24">
        <v>5.61</v>
      </c>
      <c r="D475" s="102"/>
    </row>
    <row r="476" spans="1:4" ht="15.75" hidden="1" outlineLevel="1">
      <c r="A476" s="24" t="s">
        <v>211</v>
      </c>
      <c r="B476" s="25" t="s">
        <v>36</v>
      </c>
      <c r="C476" s="24">
        <v>5.63</v>
      </c>
      <c r="D476" s="102"/>
    </row>
    <row r="477" spans="1:4" ht="15.75" hidden="1" outlineLevel="1">
      <c r="A477" s="24" t="s">
        <v>211</v>
      </c>
      <c r="B477" s="25" t="s">
        <v>234</v>
      </c>
      <c r="C477" s="24">
        <v>5.46</v>
      </c>
      <c r="D477" s="102"/>
    </row>
    <row r="478" spans="1:4" ht="15.75" hidden="1" outlineLevel="1">
      <c r="A478" s="24" t="s">
        <v>211</v>
      </c>
      <c r="B478" s="25" t="s">
        <v>37</v>
      </c>
      <c r="C478" s="24">
        <v>5.47</v>
      </c>
      <c r="D478" s="102"/>
    </row>
    <row r="479" spans="1:4" ht="15.75" hidden="1" outlineLevel="1">
      <c r="A479" s="24" t="s">
        <v>211</v>
      </c>
      <c r="B479" s="25" t="s">
        <v>38</v>
      </c>
      <c r="C479" s="24">
        <v>5.48</v>
      </c>
      <c r="D479" s="102"/>
    </row>
    <row r="480" spans="1:4" ht="15.75" collapsed="1">
      <c r="A480" s="29" t="s">
        <v>211</v>
      </c>
      <c r="B480" s="25"/>
      <c r="C480" s="24"/>
      <c r="D480" s="102"/>
    </row>
    <row r="481" spans="1:4" ht="15.75" hidden="1" outlineLevel="1">
      <c r="A481" s="24" t="s">
        <v>212</v>
      </c>
      <c r="B481" s="25" t="s">
        <v>14</v>
      </c>
      <c r="C481" s="24">
        <v>5.0999999999999996</v>
      </c>
      <c r="D481" s="102"/>
    </row>
    <row r="482" spans="1:4" ht="15.75" hidden="1" outlineLevel="1">
      <c r="A482" s="24" t="s">
        <v>212</v>
      </c>
      <c r="B482" s="25" t="s">
        <v>15</v>
      </c>
      <c r="C482" s="24">
        <v>5.2</v>
      </c>
      <c r="D482" s="102"/>
    </row>
    <row r="483" spans="1:4" ht="15.75" hidden="1" outlineLevel="1">
      <c r="A483" s="24" t="s">
        <v>212</v>
      </c>
      <c r="B483" s="25" t="s">
        <v>16</v>
      </c>
      <c r="C483" s="24">
        <v>5.3</v>
      </c>
      <c r="D483" s="102"/>
    </row>
    <row r="484" spans="1:4" ht="15.75" hidden="1" outlineLevel="1">
      <c r="A484" s="24" t="s">
        <v>212</v>
      </c>
      <c r="B484" s="25" t="s">
        <v>17</v>
      </c>
      <c r="C484" s="24">
        <v>5.6</v>
      </c>
      <c r="D484" s="102"/>
    </row>
    <row r="485" spans="1:4" ht="15.75" hidden="1" outlineLevel="1">
      <c r="A485" s="24" t="s">
        <v>212</v>
      </c>
      <c r="B485" s="25" t="s">
        <v>1404</v>
      </c>
      <c r="C485" s="26">
        <v>5.0999999999999996</v>
      </c>
      <c r="D485" s="102"/>
    </row>
    <row r="486" spans="1:4" ht="15.75" hidden="1" outlineLevel="1">
      <c r="A486" s="24" t="s">
        <v>212</v>
      </c>
      <c r="B486" s="25" t="s">
        <v>1401</v>
      </c>
      <c r="C486" s="24">
        <v>5.14</v>
      </c>
      <c r="D486" s="102"/>
    </row>
    <row r="487" spans="1:4" ht="15.75" hidden="1" outlineLevel="1">
      <c r="A487" s="24" t="s">
        <v>212</v>
      </c>
      <c r="B487" s="25" t="s">
        <v>20</v>
      </c>
      <c r="C487" s="24">
        <v>5.19</v>
      </c>
      <c r="D487" s="102"/>
    </row>
    <row r="488" spans="1:4" ht="15.75" hidden="1" outlineLevel="1">
      <c r="A488" s="24" t="s">
        <v>212</v>
      </c>
      <c r="B488" s="25" t="s">
        <v>21</v>
      </c>
      <c r="C488" s="24">
        <v>5.24</v>
      </c>
      <c r="D488" s="102"/>
    </row>
    <row r="489" spans="1:4" ht="15.75" hidden="1" outlineLevel="1">
      <c r="A489" s="24" t="s">
        <v>212</v>
      </c>
      <c r="B489" s="25" t="s">
        <v>22</v>
      </c>
      <c r="C489" s="24">
        <v>5.27</v>
      </c>
      <c r="D489" s="102"/>
    </row>
    <row r="490" spans="1:4" ht="15.75" hidden="1" outlineLevel="1">
      <c r="A490" s="24" t="s">
        <v>212</v>
      </c>
      <c r="B490" s="25" t="s">
        <v>23</v>
      </c>
      <c r="C490" s="24">
        <v>5.28</v>
      </c>
      <c r="D490" s="102"/>
    </row>
    <row r="491" spans="1:4" ht="15.75" hidden="1" outlineLevel="1">
      <c r="A491" s="24" t="s">
        <v>212</v>
      </c>
      <c r="B491" s="25" t="s">
        <v>24</v>
      </c>
      <c r="C491" s="24">
        <v>5.29</v>
      </c>
      <c r="D491" s="102"/>
    </row>
    <row r="492" spans="1:4" ht="15.75" hidden="1" outlineLevel="1">
      <c r="A492" s="24" t="s">
        <v>212</v>
      </c>
      <c r="B492" s="25" t="s">
        <v>26</v>
      </c>
      <c r="C492" s="24">
        <v>5.34</v>
      </c>
      <c r="D492" s="102"/>
    </row>
    <row r="493" spans="1:4" ht="15.75" hidden="1" outlineLevel="1">
      <c r="A493" s="24" t="s">
        <v>212</v>
      </c>
      <c r="B493" s="25" t="s">
        <v>27</v>
      </c>
      <c r="C493" s="24">
        <v>5.31</v>
      </c>
      <c r="D493" s="102"/>
    </row>
    <row r="494" spans="1:4" ht="15.75" hidden="1" outlineLevel="1">
      <c r="A494" s="24" t="s">
        <v>212</v>
      </c>
      <c r="B494" s="25" t="s">
        <v>28</v>
      </c>
      <c r="C494" s="24">
        <v>5.101</v>
      </c>
      <c r="D494" s="102"/>
    </row>
    <row r="495" spans="1:4" ht="15.75" hidden="1" outlineLevel="1">
      <c r="A495" s="24" t="s">
        <v>212</v>
      </c>
      <c r="B495" s="25" t="s">
        <v>29</v>
      </c>
      <c r="C495" s="24">
        <v>5.36</v>
      </c>
      <c r="D495" s="102"/>
    </row>
    <row r="496" spans="1:4" ht="15.75" hidden="1" outlineLevel="1">
      <c r="A496" s="24" t="s">
        <v>212</v>
      </c>
      <c r="B496" s="25" t="s">
        <v>79</v>
      </c>
      <c r="C496" s="24">
        <v>5.37</v>
      </c>
      <c r="D496" s="102"/>
    </row>
    <row r="497" spans="1:4" ht="15.75" hidden="1" outlineLevel="1">
      <c r="A497" s="24" t="s">
        <v>212</v>
      </c>
      <c r="B497" s="25" t="s">
        <v>30</v>
      </c>
      <c r="C497" s="24">
        <v>5.53</v>
      </c>
      <c r="D497" s="102"/>
    </row>
    <row r="498" spans="1:4" ht="15.75" hidden="1" outlineLevel="1">
      <c r="A498" s="24" t="s">
        <v>212</v>
      </c>
      <c r="B498" s="25" t="s">
        <v>91</v>
      </c>
      <c r="C498" s="24">
        <v>5.109</v>
      </c>
      <c r="D498" s="102"/>
    </row>
    <row r="499" spans="1:4" ht="15.75" hidden="1" outlineLevel="1">
      <c r="A499" s="24" t="s">
        <v>212</v>
      </c>
      <c r="B499" s="25" t="s">
        <v>92</v>
      </c>
      <c r="C499" s="24">
        <v>5.1109999999999998</v>
      </c>
      <c r="D499" s="102"/>
    </row>
    <row r="500" spans="1:4" ht="15.75" hidden="1" outlineLevel="1">
      <c r="A500" s="24" t="s">
        <v>212</v>
      </c>
      <c r="B500" s="25" t="s">
        <v>94</v>
      </c>
      <c r="C500" s="24">
        <v>5.1120000000000001</v>
      </c>
      <c r="D500" s="102"/>
    </row>
    <row r="501" spans="1:4" ht="15.75" hidden="1" outlineLevel="1">
      <c r="A501" s="24" t="s">
        <v>212</v>
      </c>
      <c r="B501" s="25" t="s">
        <v>31</v>
      </c>
      <c r="C501" s="24">
        <v>5.1020000000000003</v>
      </c>
      <c r="D501" s="102"/>
    </row>
    <row r="502" spans="1:4" ht="15.75" hidden="1" outlineLevel="1">
      <c r="A502" s="24" t="s">
        <v>212</v>
      </c>
      <c r="B502" s="25" t="s">
        <v>32</v>
      </c>
      <c r="C502" s="27">
        <v>5.0999999999999996</v>
      </c>
      <c r="D502" s="102"/>
    </row>
    <row r="503" spans="1:4" ht="15.75" hidden="1" outlineLevel="1">
      <c r="A503" s="24" t="s">
        <v>212</v>
      </c>
      <c r="B503" s="25" t="s">
        <v>33</v>
      </c>
      <c r="C503" s="24">
        <v>5.58</v>
      </c>
      <c r="D503" s="102"/>
    </row>
    <row r="504" spans="1:4" ht="15.75" hidden="1" outlineLevel="1">
      <c r="A504" s="24" t="s">
        <v>212</v>
      </c>
      <c r="B504" s="25" t="s">
        <v>35</v>
      </c>
      <c r="C504" s="24">
        <v>5.55</v>
      </c>
      <c r="D504" s="102"/>
    </row>
    <row r="505" spans="1:4" ht="15.75" hidden="1" outlineLevel="1">
      <c r="A505" s="24" t="s">
        <v>212</v>
      </c>
      <c r="B505" s="25" t="s">
        <v>34</v>
      </c>
      <c r="C505" s="24">
        <v>5.54</v>
      </c>
      <c r="D505" s="102"/>
    </row>
    <row r="506" spans="1:4" ht="15.75" hidden="1" outlineLevel="1">
      <c r="A506" s="24" t="s">
        <v>212</v>
      </c>
      <c r="B506" s="25" t="s">
        <v>36</v>
      </c>
      <c r="C506" s="24">
        <v>5.63</v>
      </c>
      <c r="D506" s="102"/>
    </row>
    <row r="507" spans="1:4" ht="15.75" hidden="1" outlineLevel="1">
      <c r="A507" s="24" t="s">
        <v>212</v>
      </c>
      <c r="B507" s="25" t="s">
        <v>37</v>
      </c>
      <c r="C507" s="24">
        <v>5.47</v>
      </c>
      <c r="D507" s="102"/>
    </row>
    <row r="508" spans="1:4" ht="15.75" hidden="1" outlineLevel="1">
      <c r="A508" s="24" t="s">
        <v>212</v>
      </c>
      <c r="B508" s="25" t="s">
        <v>38</v>
      </c>
      <c r="C508" s="24">
        <v>5.48</v>
      </c>
      <c r="D508" s="102"/>
    </row>
    <row r="509" spans="1:4" ht="15.75" collapsed="1">
      <c r="A509" s="29" t="s">
        <v>212</v>
      </c>
      <c r="B509" s="25"/>
      <c r="C509" s="24"/>
      <c r="D509" s="102"/>
    </row>
    <row r="510" spans="1:4" ht="15.75" hidden="1" outlineLevel="1">
      <c r="A510" s="24" t="s">
        <v>213</v>
      </c>
      <c r="B510" s="25" t="s">
        <v>14</v>
      </c>
      <c r="C510" s="24">
        <v>5.0999999999999996</v>
      </c>
      <c r="D510" s="102"/>
    </row>
    <row r="511" spans="1:4" ht="15.75" hidden="1" outlineLevel="1">
      <c r="A511" s="24" t="s">
        <v>213</v>
      </c>
      <c r="B511" s="25" t="s">
        <v>15</v>
      </c>
      <c r="C511" s="24">
        <v>5.2</v>
      </c>
      <c r="D511" s="102"/>
    </row>
    <row r="512" spans="1:4" ht="15.75" hidden="1" outlineLevel="1">
      <c r="A512" s="24" t="s">
        <v>213</v>
      </c>
      <c r="B512" s="25" t="s">
        <v>16</v>
      </c>
      <c r="C512" s="24">
        <v>5.3</v>
      </c>
      <c r="D512" s="102"/>
    </row>
    <row r="513" spans="1:4" ht="15.75" hidden="1" outlineLevel="1">
      <c r="A513" s="24" t="s">
        <v>213</v>
      </c>
      <c r="B513" s="25" t="s">
        <v>17</v>
      </c>
      <c r="C513" s="24">
        <v>5.6</v>
      </c>
      <c r="D513" s="102"/>
    </row>
    <row r="514" spans="1:4" ht="15.75" hidden="1" outlineLevel="1">
      <c r="A514" s="24" t="s">
        <v>213</v>
      </c>
      <c r="B514" s="25" t="s">
        <v>1404</v>
      </c>
      <c r="C514" s="26">
        <v>5.0999999999999996</v>
      </c>
      <c r="D514" s="102"/>
    </row>
    <row r="515" spans="1:4" ht="15.75" hidden="1" outlineLevel="1">
      <c r="A515" s="24" t="s">
        <v>213</v>
      </c>
      <c r="B515" s="25" t="s">
        <v>1401</v>
      </c>
      <c r="C515" s="24">
        <v>5.14</v>
      </c>
      <c r="D515" s="102"/>
    </row>
    <row r="516" spans="1:4" ht="15.75" hidden="1" outlineLevel="1">
      <c r="A516" s="24" t="s">
        <v>213</v>
      </c>
      <c r="B516" s="25" t="s">
        <v>20</v>
      </c>
      <c r="C516" s="24">
        <v>5.19</v>
      </c>
      <c r="D516" s="102"/>
    </row>
    <row r="517" spans="1:4" ht="15.75" hidden="1" outlineLevel="1">
      <c r="A517" s="24" t="s">
        <v>213</v>
      </c>
      <c r="B517" s="25" t="s">
        <v>21</v>
      </c>
      <c r="C517" s="24">
        <v>5.24</v>
      </c>
      <c r="D517" s="102"/>
    </row>
    <row r="518" spans="1:4" ht="15.75" hidden="1" outlineLevel="1">
      <c r="A518" s="24" t="s">
        <v>213</v>
      </c>
      <c r="B518" s="25" t="s">
        <v>60</v>
      </c>
      <c r="C518" s="24">
        <v>5.26</v>
      </c>
      <c r="D518" s="102"/>
    </row>
    <row r="519" spans="1:4" ht="15.75" hidden="1" outlineLevel="1">
      <c r="A519" s="24" t="s">
        <v>213</v>
      </c>
      <c r="B519" s="25" t="s">
        <v>22</v>
      </c>
      <c r="C519" s="24">
        <v>5.27</v>
      </c>
      <c r="D519" s="102"/>
    </row>
    <row r="520" spans="1:4" ht="15.75" hidden="1" outlineLevel="1">
      <c r="A520" s="24" t="s">
        <v>213</v>
      </c>
      <c r="B520" s="25" t="s">
        <v>23</v>
      </c>
      <c r="C520" s="24">
        <v>5.28</v>
      </c>
      <c r="D520" s="102"/>
    </row>
    <row r="521" spans="1:4" ht="15.75" hidden="1" outlineLevel="1">
      <c r="A521" s="24" t="s">
        <v>213</v>
      </c>
      <c r="B521" s="25" t="s">
        <v>27</v>
      </c>
      <c r="C521" s="24">
        <v>5.31</v>
      </c>
      <c r="D521" s="102"/>
    </row>
    <row r="522" spans="1:4" ht="15.75" hidden="1" outlineLevel="1">
      <c r="A522" s="24" t="s">
        <v>213</v>
      </c>
      <c r="B522" s="25" t="s">
        <v>61</v>
      </c>
      <c r="C522" s="24">
        <v>5.33</v>
      </c>
      <c r="D522" s="102"/>
    </row>
    <row r="523" spans="1:4" ht="15.75" hidden="1" outlineLevel="1">
      <c r="A523" s="24" t="s">
        <v>213</v>
      </c>
      <c r="B523" s="25" t="s">
        <v>28</v>
      </c>
      <c r="C523" s="24">
        <v>5.101</v>
      </c>
      <c r="D523" s="102"/>
    </row>
    <row r="524" spans="1:4" ht="15.75" hidden="1" outlineLevel="1">
      <c r="A524" s="24" t="s">
        <v>213</v>
      </c>
      <c r="B524" s="25" t="s">
        <v>29</v>
      </c>
      <c r="C524" s="24">
        <v>5.36</v>
      </c>
      <c r="D524" s="102"/>
    </row>
    <row r="525" spans="1:4" ht="15.75" hidden="1" outlineLevel="1">
      <c r="A525" s="24" t="s">
        <v>213</v>
      </c>
      <c r="B525" s="25" t="s">
        <v>79</v>
      </c>
      <c r="C525" s="24">
        <v>5.37</v>
      </c>
      <c r="D525" s="102"/>
    </row>
    <row r="526" spans="1:4" ht="15.75" hidden="1" outlineLevel="1">
      <c r="A526" s="24" t="s">
        <v>213</v>
      </c>
      <c r="B526" s="25" t="s">
        <v>30</v>
      </c>
      <c r="C526" s="24">
        <v>5.53</v>
      </c>
      <c r="D526" s="102"/>
    </row>
    <row r="527" spans="1:4" ht="15.75" hidden="1" outlineLevel="1">
      <c r="A527" s="24" t="s">
        <v>213</v>
      </c>
      <c r="B527" s="25" t="s">
        <v>91</v>
      </c>
      <c r="C527" s="24">
        <v>5.109</v>
      </c>
      <c r="D527" s="102"/>
    </row>
    <row r="528" spans="1:4" ht="15.75" hidden="1" outlineLevel="1">
      <c r="A528" s="24" t="s">
        <v>213</v>
      </c>
      <c r="B528" s="25" t="s">
        <v>92</v>
      </c>
      <c r="C528" s="24">
        <v>5.1109999999999998</v>
      </c>
      <c r="D528" s="102"/>
    </row>
    <row r="529" spans="1:4" ht="15.75" hidden="1" outlineLevel="1">
      <c r="A529" s="24" t="s">
        <v>213</v>
      </c>
      <c r="B529" s="25" t="s">
        <v>94</v>
      </c>
      <c r="C529" s="24">
        <v>5.1120000000000001</v>
      </c>
      <c r="D529" s="102"/>
    </row>
    <row r="530" spans="1:4" ht="15.75" hidden="1" outlineLevel="1">
      <c r="A530" s="24" t="s">
        <v>213</v>
      </c>
      <c r="B530" s="25" t="s">
        <v>31</v>
      </c>
      <c r="C530" s="24">
        <v>5.1020000000000003</v>
      </c>
      <c r="D530" s="102"/>
    </row>
    <row r="531" spans="1:4" ht="15.75" hidden="1" outlineLevel="1">
      <c r="A531" s="24" t="s">
        <v>213</v>
      </c>
      <c r="B531" s="25" t="s">
        <v>32</v>
      </c>
      <c r="C531" s="27">
        <v>5.0999999999999996</v>
      </c>
      <c r="D531" s="102"/>
    </row>
    <row r="532" spans="1:4" ht="15.75" hidden="1" outlineLevel="1">
      <c r="A532" s="24" t="s">
        <v>213</v>
      </c>
      <c r="B532" s="25" t="s">
        <v>33</v>
      </c>
      <c r="C532" s="24">
        <v>5.58</v>
      </c>
      <c r="D532" s="102"/>
    </row>
    <row r="533" spans="1:4" ht="15.75" hidden="1" outlineLevel="1">
      <c r="A533" s="24" t="s">
        <v>213</v>
      </c>
      <c r="B533" s="25" t="s">
        <v>35</v>
      </c>
      <c r="C533" s="24">
        <v>5.55</v>
      </c>
      <c r="D533" s="102"/>
    </row>
    <row r="534" spans="1:4" ht="15.75" hidden="1" outlineLevel="1">
      <c r="A534" s="24" t="s">
        <v>213</v>
      </c>
      <c r="B534" s="25" t="s">
        <v>34</v>
      </c>
      <c r="C534" s="24">
        <v>5.54</v>
      </c>
      <c r="D534" s="102"/>
    </row>
    <row r="535" spans="1:4" ht="15.75" hidden="1" outlineLevel="1">
      <c r="A535" s="24" t="s">
        <v>213</v>
      </c>
      <c r="B535" s="25" t="s">
        <v>36</v>
      </c>
      <c r="C535" s="24">
        <v>5.63</v>
      </c>
      <c r="D535" s="102"/>
    </row>
    <row r="536" spans="1:4" ht="15.75" hidden="1" outlineLevel="1">
      <c r="A536" s="24" t="s">
        <v>213</v>
      </c>
      <c r="B536" s="25" t="s">
        <v>37</v>
      </c>
      <c r="C536" s="24">
        <v>5.47</v>
      </c>
      <c r="D536" s="102"/>
    </row>
    <row r="537" spans="1:4" ht="15.75" hidden="1" outlineLevel="1">
      <c r="A537" s="24" t="s">
        <v>213</v>
      </c>
      <c r="B537" s="25" t="s">
        <v>38</v>
      </c>
      <c r="C537" s="24">
        <v>5.48</v>
      </c>
      <c r="D537" s="102"/>
    </row>
    <row r="538" spans="1:4" ht="15.75" collapsed="1">
      <c r="A538" s="29" t="s">
        <v>213</v>
      </c>
      <c r="B538" s="25"/>
      <c r="C538" s="24"/>
      <c r="D538" s="102"/>
    </row>
    <row r="539" spans="1:4" ht="15.75" hidden="1" outlineLevel="1">
      <c r="A539" s="24" t="s">
        <v>214</v>
      </c>
      <c r="B539" s="25" t="s">
        <v>14</v>
      </c>
      <c r="C539" s="24">
        <v>5.0999999999999996</v>
      </c>
      <c r="D539" s="102"/>
    </row>
    <row r="540" spans="1:4" ht="15.75" hidden="1" outlineLevel="1">
      <c r="A540" s="24" t="s">
        <v>214</v>
      </c>
      <c r="B540" s="25" t="s">
        <v>15</v>
      </c>
      <c r="C540" s="24">
        <v>5.2</v>
      </c>
      <c r="D540" s="102"/>
    </row>
    <row r="541" spans="1:4" ht="15.75" hidden="1" outlineLevel="1">
      <c r="A541" s="24" t="s">
        <v>214</v>
      </c>
      <c r="B541" s="25" t="s">
        <v>60</v>
      </c>
      <c r="C541" s="24">
        <v>5.26</v>
      </c>
      <c r="D541" s="102"/>
    </row>
    <row r="542" spans="1:4" ht="15.75" hidden="1" outlineLevel="1">
      <c r="A542" s="24" t="s">
        <v>214</v>
      </c>
      <c r="B542" s="25" t="s">
        <v>431</v>
      </c>
      <c r="C542" s="24">
        <v>5.21</v>
      </c>
      <c r="D542" s="102"/>
    </row>
    <row r="543" spans="1:4" ht="15.75" hidden="1" outlineLevel="1">
      <c r="A543" s="24" t="s">
        <v>214</v>
      </c>
      <c r="B543" s="25" t="s">
        <v>432</v>
      </c>
      <c r="C543" s="24">
        <v>5.53</v>
      </c>
      <c r="D543" s="102"/>
    </row>
    <row r="544" spans="1:4" ht="15.75" hidden="1" outlineLevel="1">
      <c r="A544" s="24" t="s">
        <v>214</v>
      </c>
      <c r="B544" s="25" t="s">
        <v>433</v>
      </c>
      <c r="C544" s="24">
        <v>5.54</v>
      </c>
      <c r="D544" s="102"/>
    </row>
    <row r="545" spans="1:4" ht="15.75" hidden="1" outlineLevel="1">
      <c r="A545" s="24" t="s">
        <v>214</v>
      </c>
      <c r="B545" s="25" t="s">
        <v>434</v>
      </c>
      <c r="C545" s="24">
        <v>5.58</v>
      </c>
      <c r="D545" s="102"/>
    </row>
    <row r="546" spans="1:4" ht="15.75" hidden="1" outlineLevel="1">
      <c r="A546" s="24" t="s">
        <v>214</v>
      </c>
      <c r="B546" s="25" t="s">
        <v>435</v>
      </c>
      <c r="C546" s="24">
        <v>5.1180000000000003</v>
      </c>
      <c r="D546" s="102"/>
    </row>
    <row r="547" spans="1:4" ht="15.75" hidden="1" outlineLevel="1">
      <c r="A547" s="24" t="s">
        <v>214</v>
      </c>
      <c r="B547" s="28" t="s">
        <v>436</v>
      </c>
      <c r="C547" s="24">
        <v>5.47</v>
      </c>
      <c r="D547" s="102"/>
    </row>
    <row r="548" spans="1:4" ht="15.75" hidden="1" outlineLevel="1">
      <c r="A548" s="24" t="s">
        <v>214</v>
      </c>
      <c r="B548" s="25" t="s">
        <v>437</v>
      </c>
      <c r="C548" s="24">
        <v>5.48</v>
      </c>
      <c r="D548" s="102"/>
    </row>
    <row r="549" spans="1:4" ht="15.75" hidden="1" outlineLevel="1">
      <c r="A549" s="24" t="s">
        <v>214</v>
      </c>
      <c r="B549" s="25" t="s">
        <v>438</v>
      </c>
      <c r="C549" s="24">
        <v>5.21</v>
      </c>
      <c r="D549" s="102"/>
    </row>
    <row r="550" spans="1:4" ht="15.75" hidden="1" outlineLevel="1">
      <c r="A550" s="24" t="s">
        <v>214</v>
      </c>
      <c r="B550" s="25" t="s">
        <v>439</v>
      </c>
      <c r="C550" s="24">
        <v>5.53</v>
      </c>
      <c r="D550" s="102"/>
    </row>
    <row r="551" spans="1:4" ht="15.75" hidden="1" outlineLevel="1">
      <c r="A551" s="24" t="s">
        <v>214</v>
      </c>
      <c r="B551" s="25" t="s">
        <v>440</v>
      </c>
      <c r="C551" s="24">
        <v>5.54</v>
      </c>
      <c r="D551" s="102"/>
    </row>
    <row r="552" spans="1:4" ht="15.75" hidden="1" outlineLevel="1">
      <c r="A552" s="24" t="s">
        <v>214</v>
      </c>
      <c r="B552" s="25" t="s">
        <v>441</v>
      </c>
      <c r="C552" s="24">
        <v>5.58</v>
      </c>
      <c r="D552" s="102"/>
    </row>
    <row r="553" spans="1:4" ht="15.75" hidden="1" outlineLevel="1">
      <c r="A553" s="24" t="s">
        <v>214</v>
      </c>
      <c r="B553" s="25" t="s">
        <v>442</v>
      </c>
      <c r="C553" s="24">
        <v>5.1180000000000003</v>
      </c>
      <c r="D553" s="102"/>
    </row>
    <row r="554" spans="1:4" ht="15.75" hidden="1" outlineLevel="1">
      <c r="A554" s="24" t="s">
        <v>214</v>
      </c>
      <c r="B554" s="25" t="s">
        <v>443</v>
      </c>
      <c r="C554" s="24">
        <v>5.47</v>
      </c>
      <c r="D554" s="102"/>
    </row>
    <row r="555" spans="1:4" ht="15.75" hidden="1" outlineLevel="1">
      <c r="A555" s="24" t="s">
        <v>214</v>
      </c>
      <c r="B555" s="25" t="s">
        <v>444</v>
      </c>
      <c r="C555" s="24">
        <v>5.48</v>
      </c>
      <c r="D555" s="102"/>
    </row>
    <row r="556" spans="1:4" ht="15.75" hidden="1" outlineLevel="1">
      <c r="A556" s="24" t="s">
        <v>214</v>
      </c>
      <c r="B556" s="25" t="s">
        <v>445</v>
      </c>
      <c r="C556" s="24">
        <v>5.63</v>
      </c>
      <c r="D556" s="102"/>
    </row>
    <row r="557" spans="1:4" ht="15.75" hidden="1" outlineLevel="1">
      <c r="A557" s="24" t="s">
        <v>214</v>
      </c>
      <c r="B557" s="25" t="s">
        <v>22</v>
      </c>
      <c r="C557" s="24">
        <v>5.27</v>
      </c>
      <c r="D557" s="102"/>
    </row>
    <row r="558" spans="1:4" ht="15.75" hidden="1" outlineLevel="1">
      <c r="A558" s="24" t="s">
        <v>214</v>
      </c>
      <c r="B558" s="25" t="s">
        <v>23</v>
      </c>
      <c r="C558" s="24">
        <v>5.28</v>
      </c>
      <c r="D558" s="102"/>
    </row>
    <row r="559" spans="1:4" ht="15.75" hidden="1" outlineLevel="1">
      <c r="A559" s="24" t="s">
        <v>214</v>
      </c>
      <c r="B559" s="25" t="s">
        <v>446</v>
      </c>
      <c r="C559" s="24">
        <v>5.35</v>
      </c>
      <c r="D559" s="102"/>
    </row>
    <row r="560" spans="1:4" ht="15.75" hidden="1" outlineLevel="1">
      <c r="A560" s="24" t="s">
        <v>214</v>
      </c>
      <c r="B560" s="25" t="s">
        <v>447</v>
      </c>
      <c r="C560" s="24">
        <v>5.1189999999999998</v>
      </c>
      <c r="D560" s="102"/>
    </row>
    <row r="561" spans="1:4" ht="15.75" hidden="1" outlineLevel="1">
      <c r="A561" s="24" t="s">
        <v>214</v>
      </c>
      <c r="B561" s="25" t="s">
        <v>448</v>
      </c>
      <c r="C561" s="27">
        <v>5.12</v>
      </c>
      <c r="D561" s="102"/>
    </row>
    <row r="562" spans="1:4" ht="15.75" hidden="1" outlineLevel="1">
      <c r="A562" s="24" t="s">
        <v>214</v>
      </c>
      <c r="B562" s="25" t="s">
        <v>67</v>
      </c>
      <c r="C562" s="24">
        <v>5.1210000000000004</v>
      </c>
      <c r="D562" s="102"/>
    </row>
    <row r="563" spans="1:4" ht="15.75" hidden="1" outlineLevel="1">
      <c r="A563" s="24" t="s">
        <v>214</v>
      </c>
      <c r="B563" s="25" t="s">
        <v>29</v>
      </c>
      <c r="C563" s="24">
        <v>5.36</v>
      </c>
      <c r="D563" s="102"/>
    </row>
    <row r="564" spans="1:4" ht="15.75" hidden="1" outlineLevel="1">
      <c r="A564" s="24" t="s">
        <v>214</v>
      </c>
      <c r="B564" s="25" t="s">
        <v>449</v>
      </c>
      <c r="C564" s="24">
        <v>5.1219999999999999</v>
      </c>
      <c r="D564" s="102"/>
    </row>
    <row r="565" spans="1:4" ht="15.75" hidden="1" outlineLevel="1">
      <c r="A565" s="24" t="s">
        <v>214</v>
      </c>
      <c r="B565" s="25" t="s">
        <v>450</v>
      </c>
      <c r="C565" s="24">
        <v>5.1230000000000002</v>
      </c>
      <c r="D565" s="102"/>
    </row>
    <row r="566" spans="1:4" ht="15.75" hidden="1" outlineLevel="1">
      <c r="A566" s="24" t="s">
        <v>214</v>
      </c>
      <c r="B566" s="25" t="s">
        <v>451</v>
      </c>
      <c r="C566" s="24">
        <v>5.1239999999999997</v>
      </c>
      <c r="D566" s="102"/>
    </row>
    <row r="567" spans="1:4" ht="15.75" hidden="1" outlineLevel="1">
      <c r="A567" s="24" t="s">
        <v>214</v>
      </c>
      <c r="B567" s="25" t="s">
        <v>452</v>
      </c>
      <c r="C567" s="24">
        <v>5.125</v>
      </c>
      <c r="D567" s="102"/>
    </row>
    <row r="568" spans="1:4" ht="15.75" hidden="1" outlineLevel="1">
      <c r="A568" s="24" t="s">
        <v>214</v>
      </c>
      <c r="B568" s="25" t="s">
        <v>453</v>
      </c>
      <c r="C568" s="24">
        <v>5.1260000000000003</v>
      </c>
      <c r="D568" s="102"/>
    </row>
    <row r="569" spans="1:4" ht="15.75" hidden="1" outlineLevel="1">
      <c r="A569" s="24" t="s">
        <v>214</v>
      </c>
      <c r="B569" s="25" t="s">
        <v>454</v>
      </c>
      <c r="C569" s="24">
        <v>5.1269999999999998</v>
      </c>
      <c r="D569" s="102"/>
    </row>
    <row r="570" spans="1:4" ht="15.75" hidden="1" outlineLevel="1">
      <c r="A570" s="24" t="s">
        <v>214</v>
      </c>
      <c r="B570" s="25" t="s">
        <v>88</v>
      </c>
      <c r="C570" s="26">
        <v>5.72</v>
      </c>
      <c r="D570" s="102"/>
    </row>
    <row r="571" spans="1:4" ht="15.75" hidden="1" outlineLevel="1">
      <c r="A571" s="24" t="s">
        <v>214</v>
      </c>
      <c r="B571" s="25" t="s">
        <v>455</v>
      </c>
      <c r="C571" s="24">
        <v>5.1280000000000001</v>
      </c>
      <c r="D571" s="102"/>
    </row>
    <row r="572" spans="1:4" ht="15.75" hidden="1" outlineLevel="1">
      <c r="A572" s="24" t="s">
        <v>214</v>
      </c>
      <c r="B572" s="25" t="s">
        <v>456</v>
      </c>
      <c r="C572" s="24">
        <v>5.1289999999999996</v>
      </c>
      <c r="D572" s="101" t="s">
        <v>1400</v>
      </c>
    </row>
    <row r="573" spans="1:4" ht="15.75" hidden="1" outlineLevel="1">
      <c r="A573" s="24" t="s">
        <v>214</v>
      </c>
      <c r="B573" s="25" t="s">
        <v>457</v>
      </c>
      <c r="C573" s="24">
        <v>5.1310000000000002</v>
      </c>
      <c r="D573" s="102"/>
    </row>
    <row r="574" spans="1:4" ht="15.75" hidden="1" outlineLevel="1">
      <c r="A574" s="24" t="s">
        <v>214</v>
      </c>
      <c r="B574" s="25" t="s">
        <v>458</v>
      </c>
      <c r="C574" s="24">
        <v>5.1319999999999997</v>
      </c>
      <c r="D574" s="101" t="s">
        <v>1400</v>
      </c>
    </row>
    <row r="575" spans="1:4" ht="15.75" hidden="1" outlineLevel="1">
      <c r="A575" s="24" t="s">
        <v>214</v>
      </c>
      <c r="B575" s="25" t="s">
        <v>459</v>
      </c>
      <c r="C575" s="24">
        <v>5.133</v>
      </c>
      <c r="D575" s="101" t="s">
        <v>1400</v>
      </c>
    </row>
    <row r="576" spans="1:4" ht="15.75" hidden="1" outlineLevel="1">
      <c r="A576" s="24" t="s">
        <v>214</v>
      </c>
      <c r="B576" s="25" t="s">
        <v>460</v>
      </c>
      <c r="C576" s="24">
        <v>5.1340000000000003</v>
      </c>
      <c r="D576" s="101" t="s">
        <v>1400</v>
      </c>
    </row>
    <row r="577" spans="1:4" ht="15.75" hidden="1" outlineLevel="1">
      <c r="A577" s="24" t="s">
        <v>214</v>
      </c>
      <c r="B577" s="25" t="s">
        <v>461</v>
      </c>
      <c r="C577" s="27">
        <v>5.13</v>
      </c>
      <c r="D577" s="102"/>
    </row>
    <row r="578" spans="1:4" ht="15.75" hidden="1" outlineLevel="1">
      <c r="A578" s="24" t="s">
        <v>214</v>
      </c>
      <c r="B578" s="25" t="s">
        <v>37</v>
      </c>
      <c r="C578" s="24">
        <v>5.47</v>
      </c>
      <c r="D578" s="102"/>
    </row>
    <row r="579" spans="1:4" ht="15.75" hidden="1" outlineLevel="1">
      <c r="A579" s="24" t="s">
        <v>214</v>
      </c>
      <c r="B579" s="25" t="s">
        <v>38</v>
      </c>
      <c r="C579" s="24">
        <v>5.48</v>
      </c>
      <c r="D579" s="102"/>
    </row>
    <row r="580" spans="1:4" ht="15.75" collapsed="1">
      <c r="A580" s="29" t="s">
        <v>214</v>
      </c>
      <c r="B580" s="25"/>
      <c r="C580" s="24"/>
      <c r="D580" s="102"/>
    </row>
    <row r="581" spans="1:4" ht="15.75" hidden="1" outlineLevel="1">
      <c r="A581" s="24" t="s">
        <v>215</v>
      </c>
      <c r="B581" s="25" t="s">
        <v>14</v>
      </c>
      <c r="C581" s="24">
        <v>5.0999999999999996</v>
      </c>
      <c r="D581" s="102"/>
    </row>
    <row r="582" spans="1:4" ht="15.75" hidden="1" outlineLevel="1">
      <c r="A582" s="24" t="s">
        <v>215</v>
      </c>
      <c r="B582" s="25" t="s">
        <v>15</v>
      </c>
      <c r="C582" s="24">
        <v>5.2</v>
      </c>
      <c r="D582" s="102"/>
    </row>
    <row r="583" spans="1:4" ht="15.75" hidden="1" outlineLevel="1">
      <c r="A583" s="24" t="s">
        <v>215</v>
      </c>
      <c r="B583" s="25" t="s">
        <v>488</v>
      </c>
      <c r="C583" s="24">
        <v>5.9</v>
      </c>
      <c r="D583" s="101" t="s">
        <v>1400</v>
      </c>
    </row>
    <row r="584" spans="1:4" ht="15.75" hidden="1" outlineLevel="1">
      <c r="A584" s="24" t="s">
        <v>215</v>
      </c>
      <c r="B584" s="25" t="s">
        <v>489</v>
      </c>
      <c r="C584" s="24">
        <v>5.13</v>
      </c>
      <c r="D584" s="101" t="s">
        <v>1400</v>
      </c>
    </row>
    <row r="585" spans="1:4" ht="15.75" hidden="1" outlineLevel="1">
      <c r="A585" s="24" t="s">
        <v>215</v>
      </c>
      <c r="B585" s="25" t="s">
        <v>490</v>
      </c>
      <c r="C585" s="24">
        <v>5.16</v>
      </c>
      <c r="D585" s="101" t="s">
        <v>1400</v>
      </c>
    </row>
    <row r="586" spans="1:4" ht="15.75" hidden="1" outlineLevel="1">
      <c r="A586" s="24" t="s">
        <v>215</v>
      </c>
      <c r="B586" s="25" t="s">
        <v>491</v>
      </c>
      <c r="C586" s="24">
        <v>5.22</v>
      </c>
      <c r="D586" s="101"/>
    </row>
    <row r="587" spans="1:4" ht="15.75" hidden="1" outlineLevel="1">
      <c r="A587" s="24" t="s">
        <v>215</v>
      </c>
      <c r="B587" s="25" t="s">
        <v>60</v>
      </c>
      <c r="C587" s="24">
        <v>5.26</v>
      </c>
      <c r="D587" s="102"/>
    </row>
    <row r="588" spans="1:4" ht="15.75" hidden="1" outlineLevel="1">
      <c r="A588" s="24" t="s">
        <v>215</v>
      </c>
      <c r="B588" s="25" t="s">
        <v>492</v>
      </c>
      <c r="C588" s="24">
        <v>5.77</v>
      </c>
      <c r="D588" s="102"/>
    </row>
    <row r="589" spans="1:4" ht="15.75" hidden="1" outlineLevel="1">
      <c r="A589" s="24" t="s">
        <v>215</v>
      </c>
      <c r="B589" s="25" t="s">
        <v>22</v>
      </c>
      <c r="C589" s="24">
        <v>5.27</v>
      </c>
      <c r="D589" s="102"/>
    </row>
    <row r="590" spans="1:4" ht="15.75" hidden="1" outlineLevel="1">
      <c r="A590" s="24" t="s">
        <v>215</v>
      </c>
      <c r="B590" s="25" t="s">
        <v>23</v>
      </c>
      <c r="C590" s="24">
        <v>5.28</v>
      </c>
      <c r="D590" s="101" t="s">
        <v>1400</v>
      </c>
    </row>
    <row r="591" spans="1:4" ht="15.75" hidden="1" outlineLevel="1">
      <c r="A591" s="24" t="s">
        <v>215</v>
      </c>
      <c r="B591" s="25" t="s">
        <v>27</v>
      </c>
      <c r="C591" s="24">
        <v>5.31</v>
      </c>
      <c r="D591" s="102"/>
    </row>
    <row r="592" spans="1:4" ht="15.75" hidden="1" outlineLevel="1">
      <c r="A592" s="24" t="s">
        <v>215</v>
      </c>
      <c r="B592" s="25" t="s">
        <v>29</v>
      </c>
      <c r="C592" s="24">
        <v>5.36</v>
      </c>
      <c r="D592" s="102"/>
    </row>
    <row r="593" spans="1:4" ht="15.75" hidden="1" outlineLevel="1">
      <c r="A593" s="24" t="s">
        <v>215</v>
      </c>
      <c r="B593" s="25" t="s">
        <v>493</v>
      </c>
      <c r="C593" s="24">
        <v>5.78</v>
      </c>
      <c r="D593" s="102"/>
    </row>
    <row r="594" spans="1:4" ht="15.75" hidden="1" outlineLevel="1">
      <c r="A594" s="24" t="s">
        <v>215</v>
      </c>
      <c r="B594" s="25" t="s">
        <v>494</v>
      </c>
      <c r="C594" s="24">
        <v>5.79</v>
      </c>
      <c r="D594" s="101" t="s">
        <v>1400</v>
      </c>
    </row>
    <row r="595" spans="1:4" ht="15.75" hidden="1" outlineLevel="1">
      <c r="A595" s="24" t="s">
        <v>215</v>
      </c>
      <c r="B595" s="25" t="s">
        <v>495</v>
      </c>
      <c r="C595" s="24">
        <v>5.41</v>
      </c>
      <c r="D595" s="102"/>
    </row>
    <row r="596" spans="1:4" ht="15.75" hidden="1" outlineLevel="1">
      <c r="A596" s="24" t="s">
        <v>215</v>
      </c>
      <c r="B596" s="25" t="s">
        <v>76</v>
      </c>
      <c r="C596" s="24">
        <v>5.49</v>
      </c>
      <c r="D596" s="102"/>
    </row>
    <row r="597" spans="1:4" ht="15.75" hidden="1" outlineLevel="1">
      <c r="A597" s="24" t="s">
        <v>215</v>
      </c>
      <c r="B597" s="25" t="s">
        <v>77</v>
      </c>
      <c r="C597" s="24">
        <v>5.51</v>
      </c>
      <c r="D597" s="102"/>
    </row>
    <row r="598" spans="1:4" ht="15.75" hidden="1" outlineLevel="1">
      <c r="A598" s="24" t="s">
        <v>215</v>
      </c>
      <c r="B598" s="25" t="s">
        <v>1407</v>
      </c>
      <c r="C598" s="24">
        <v>5.52</v>
      </c>
      <c r="D598" s="102"/>
    </row>
    <row r="599" spans="1:4" ht="15.75" hidden="1" outlineLevel="1">
      <c r="A599" s="24" t="s">
        <v>215</v>
      </c>
      <c r="B599" s="25" t="s">
        <v>30</v>
      </c>
      <c r="C599" s="24">
        <v>5.53</v>
      </c>
      <c r="D599" s="102"/>
    </row>
    <row r="600" spans="1:4" ht="15.75" hidden="1" outlineLevel="1">
      <c r="A600" s="24" t="s">
        <v>215</v>
      </c>
      <c r="B600" s="25" t="s">
        <v>73</v>
      </c>
      <c r="C600" s="24">
        <v>5.69</v>
      </c>
      <c r="D600" s="102"/>
    </row>
    <row r="601" spans="1:4" ht="15.75" hidden="1" outlineLevel="1">
      <c r="A601" s="24" t="s">
        <v>215</v>
      </c>
      <c r="B601" s="25" t="s">
        <v>497</v>
      </c>
      <c r="C601" s="24">
        <v>5.71</v>
      </c>
      <c r="D601" s="102"/>
    </row>
    <row r="602" spans="1:4" ht="15.75" hidden="1" outlineLevel="1">
      <c r="A602" s="24" t="s">
        <v>215</v>
      </c>
      <c r="B602" s="25" t="s">
        <v>74</v>
      </c>
      <c r="C602" s="26">
        <v>5.7</v>
      </c>
      <c r="D602" s="102"/>
    </row>
    <row r="603" spans="1:4" ht="15.75" hidden="1" outlineLevel="1">
      <c r="A603" s="24" t="s">
        <v>215</v>
      </c>
      <c r="B603" s="25" t="s">
        <v>83</v>
      </c>
      <c r="C603" s="26">
        <v>5.8</v>
      </c>
      <c r="D603" s="101" t="s">
        <v>1400</v>
      </c>
    </row>
    <row r="604" spans="1:4" ht="15.75" hidden="1" outlineLevel="1">
      <c r="A604" s="24" t="s">
        <v>215</v>
      </c>
      <c r="B604" s="25" t="s">
        <v>88</v>
      </c>
      <c r="C604" s="26">
        <v>5.72</v>
      </c>
      <c r="D604" s="101" t="s">
        <v>1400</v>
      </c>
    </row>
    <row r="605" spans="1:4" ht="15.75" hidden="1" outlineLevel="1">
      <c r="A605" s="24" t="s">
        <v>215</v>
      </c>
      <c r="B605" s="25" t="s">
        <v>498</v>
      </c>
      <c r="C605" s="24">
        <v>5.73</v>
      </c>
      <c r="D605" s="101" t="s">
        <v>1400</v>
      </c>
    </row>
    <row r="606" spans="1:4" ht="15.75" hidden="1" outlineLevel="1">
      <c r="A606" s="24" t="s">
        <v>215</v>
      </c>
      <c r="B606" s="25" t="s">
        <v>75</v>
      </c>
      <c r="C606" s="24">
        <v>5.74</v>
      </c>
      <c r="D606" s="102"/>
    </row>
    <row r="607" spans="1:4" ht="15.75" hidden="1" outlineLevel="1">
      <c r="A607" s="24" t="s">
        <v>215</v>
      </c>
      <c r="B607" s="25" t="s">
        <v>80</v>
      </c>
      <c r="C607" s="24">
        <v>5.75</v>
      </c>
      <c r="D607" s="102"/>
    </row>
    <row r="608" spans="1:4" ht="15.75" hidden="1" outlineLevel="1">
      <c r="A608" s="24" t="s">
        <v>215</v>
      </c>
      <c r="B608" s="25" t="s">
        <v>89</v>
      </c>
      <c r="C608" s="24">
        <v>5.76</v>
      </c>
      <c r="D608" s="102"/>
    </row>
    <row r="609" spans="1:4" ht="15.75" hidden="1" outlineLevel="1">
      <c r="A609" s="24" t="s">
        <v>215</v>
      </c>
      <c r="B609" s="25" t="s">
        <v>499</v>
      </c>
      <c r="C609" s="24">
        <v>5.81</v>
      </c>
      <c r="D609" s="101" t="s">
        <v>1400</v>
      </c>
    </row>
    <row r="610" spans="1:4" ht="15.75" hidden="1" outlineLevel="1">
      <c r="A610" s="24" t="s">
        <v>215</v>
      </c>
      <c r="B610" s="25" t="s">
        <v>500</v>
      </c>
      <c r="C610" s="24">
        <v>5.82</v>
      </c>
      <c r="D610" s="101" t="s">
        <v>1400</v>
      </c>
    </row>
    <row r="611" spans="1:4" ht="15.75" hidden="1" outlineLevel="1">
      <c r="A611" s="24" t="s">
        <v>215</v>
      </c>
      <c r="B611" s="25" t="s">
        <v>501</v>
      </c>
      <c r="C611" s="24">
        <v>5.83</v>
      </c>
      <c r="D611" s="101" t="s">
        <v>1400</v>
      </c>
    </row>
    <row r="612" spans="1:4" ht="15.75" hidden="1" outlineLevel="1">
      <c r="A612" s="24" t="s">
        <v>215</v>
      </c>
      <c r="B612" s="25" t="s">
        <v>502</v>
      </c>
      <c r="C612" s="24">
        <v>5.84</v>
      </c>
      <c r="D612" s="102"/>
    </row>
    <row r="613" spans="1:4" ht="15.75" hidden="1" outlineLevel="1">
      <c r="A613" s="24" t="s">
        <v>215</v>
      </c>
      <c r="B613" s="25" t="s">
        <v>503</v>
      </c>
      <c r="C613" s="24">
        <v>5.85</v>
      </c>
      <c r="D613" s="101" t="s">
        <v>1400</v>
      </c>
    </row>
    <row r="614" spans="1:4" ht="15.75" hidden="1" outlineLevel="1">
      <c r="A614" s="24" t="s">
        <v>215</v>
      </c>
      <c r="B614" s="25" t="s">
        <v>504</v>
      </c>
      <c r="C614" s="24">
        <v>5.86</v>
      </c>
      <c r="D614" s="101" t="s">
        <v>1400</v>
      </c>
    </row>
    <row r="615" spans="1:4" ht="15.75" hidden="1" outlineLevel="1">
      <c r="A615" s="24" t="s">
        <v>215</v>
      </c>
      <c r="B615" s="25" t="s">
        <v>505</v>
      </c>
      <c r="C615" s="24">
        <v>5.88</v>
      </c>
      <c r="D615" s="101" t="s">
        <v>1400</v>
      </c>
    </row>
    <row r="616" spans="1:4" ht="15.75" hidden="1" outlineLevel="1">
      <c r="A616" s="24" t="s">
        <v>215</v>
      </c>
      <c r="B616" s="25" t="s">
        <v>506</v>
      </c>
      <c r="C616" s="24">
        <v>5.87</v>
      </c>
      <c r="D616" s="102"/>
    </row>
    <row r="617" spans="1:4" ht="15.75" hidden="1" outlineLevel="1">
      <c r="A617" s="24" t="s">
        <v>215</v>
      </c>
      <c r="B617" s="25" t="s">
        <v>91</v>
      </c>
      <c r="C617" s="24">
        <v>5.109</v>
      </c>
      <c r="D617" s="102"/>
    </row>
    <row r="618" spans="1:4" ht="15.75" hidden="1" outlineLevel="1">
      <c r="A618" s="24" t="s">
        <v>215</v>
      </c>
      <c r="B618" s="25" t="s">
        <v>93</v>
      </c>
      <c r="C618" s="27">
        <v>5.1100000000000003</v>
      </c>
      <c r="D618" s="101" t="s">
        <v>1400</v>
      </c>
    </row>
    <row r="619" spans="1:4" ht="15.75" hidden="1" outlineLevel="1">
      <c r="A619" s="24" t="s">
        <v>215</v>
      </c>
      <c r="B619" s="25" t="s">
        <v>92</v>
      </c>
      <c r="C619" s="24">
        <v>5.1109999999999998</v>
      </c>
      <c r="D619" s="102"/>
    </row>
    <row r="620" spans="1:4" ht="15.75" hidden="1" outlineLevel="1">
      <c r="A620" s="24" t="s">
        <v>215</v>
      </c>
      <c r="B620" s="25" t="s">
        <v>94</v>
      </c>
      <c r="C620" s="24">
        <v>5.1120000000000001</v>
      </c>
      <c r="D620" s="102"/>
    </row>
    <row r="621" spans="1:4" ht="15.75" hidden="1" outlineLevel="1">
      <c r="A621" s="24" t="s">
        <v>215</v>
      </c>
      <c r="B621" s="25" t="s">
        <v>1406</v>
      </c>
      <c r="C621" s="24">
        <v>5.1130000000000004</v>
      </c>
      <c r="D621" s="102"/>
    </row>
    <row r="622" spans="1:4" ht="15.75" hidden="1" outlineLevel="1">
      <c r="A622" s="24" t="s">
        <v>215</v>
      </c>
      <c r="B622" s="25" t="s">
        <v>507</v>
      </c>
      <c r="C622" s="24">
        <v>5.99</v>
      </c>
      <c r="D622" s="101" t="s">
        <v>1400</v>
      </c>
    </row>
    <row r="623" spans="1:4" ht="15.75" hidden="1" outlineLevel="1">
      <c r="A623" s="24" t="s">
        <v>215</v>
      </c>
      <c r="B623" s="25" t="s">
        <v>508</v>
      </c>
      <c r="C623" s="24">
        <v>5.58</v>
      </c>
      <c r="D623" s="101"/>
    </row>
    <row r="624" spans="1:4" ht="15.75" hidden="1" outlineLevel="1">
      <c r="A624" s="24" t="s">
        <v>215</v>
      </c>
      <c r="B624" s="25" t="s">
        <v>34</v>
      </c>
      <c r="C624" s="24">
        <v>5.54</v>
      </c>
      <c r="D624" s="102"/>
    </row>
    <row r="625" spans="1:4" ht="15.75" hidden="1" outlineLevel="1">
      <c r="A625" s="24" t="s">
        <v>215</v>
      </c>
      <c r="B625" s="25" t="s">
        <v>509</v>
      </c>
      <c r="C625" s="24">
        <v>5.56</v>
      </c>
      <c r="D625" s="102"/>
    </row>
    <row r="626" spans="1:4" ht="15.75" hidden="1" outlineLevel="1">
      <c r="A626" s="24" t="s">
        <v>215</v>
      </c>
      <c r="B626" s="25" t="s">
        <v>36</v>
      </c>
      <c r="C626" s="24">
        <v>5.63</v>
      </c>
      <c r="D626" s="102"/>
    </row>
    <row r="627" spans="1:4" ht="15.75" hidden="1" outlineLevel="1">
      <c r="A627" s="24" t="s">
        <v>215</v>
      </c>
      <c r="B627" s="25" t="s">
        <v>510</v>
      </c>
      <c r="C627" s="24">
        <v>5.64</v>
      </c>
      <c r="D627" s="102"/>
    </row>
    <row r="628" spans="1:4" ht="15.75" hidden="1" outlineLevel="1">
      <c r="A628" s="24" t="s">
        <v>215</v>
      </c>
      <c r="B628" s="25" t="s">
        <v>81</v>
      </c>
      <c r="C628" s="24">
        <v>5.65</v>
      </c>
      <c r="D628" s="102"/>
    </row>
    <row r="629" spans="1:4" ht="15.75" hidden="1" outlineLevel="1">
      <c r="A629" s="24" t="s">
        <v>215</v>
      </c>
      <c r="B629" s="25" t="s">
        <v>96</v>
      </c>
      <c r="C629" s="24">
        <v>5.66</v>
      </c>
      <c r="D629" s="102"/>
    </row>
    <row r="630" spans="1:4" ht="15.75" hidden="1" outlineLevel="1">
      <c r="A630" s="24" t="s">
        <v>215</v>
      </c>
      <c r="B630" s="25" t="s">
        <v>90</v>
      </c>
      <c r="C630" s="24">
        <v>5.89</v>
      </c>
      <c r="D630" s="101" t="s">
        <v>1400</v>
      </c>
    </row>
    <row r="631" spans="1:4" ht="15.75" hidden="1" outlineLevel="1">
      <c r="A631" s="24" t="s">
        <v>215</v>
      </c>
      <c r="B631" s="25" t="s">
        <v>82</v>
      </c>
      <c r="C631" s="24">
        <v>5.68</v>
      </c>
      <c r="D631" s="102"/>
    </row>
    <row r="632" spans="1:4" ht="15.75" hidden="1" outlineLevel="1">
      <c r="A632" s="24" t="s">
        <v>215</v>
      </c>
      <c r="B632" s="25" t="s">
        <v>37</v>
      </c>
      <c r="C632" s="24">
        <v>5.47</v>
      </c>
      <c r="D632" s="102"/>
    </row>
    <row r="633" spans="1:4" ht="15.75" hidden="1" outlineLevel="1">
      <c r="A633" s="24" t="s">
        <v>215</v>
      </c>
      <c r="B633" s="25" t="s">
        <v>38</v>
      </c>
      <c r="C633" s="24">
        <v>5.48</v>
      </c>
      <c r="D633" s="102"/>
    </row>
    <row r="634" spans="1:4" ht="15.75" collapsed="1">
      <c r="A634" s="29" t="s">
        <v>215</v>
      </c>
      <c r="B634" s="25"/>
      <c r="C634" s="24"/>
      <c r="D634" s="102"/>
    </row>
    <row r="635" spans="1:4" ht="15.75" hidden="1" outlineLevel="1">
      <c r="A635" s="24" t="s">
        <v>216</v>
      </c>
      <c r="B635" s="25" t="s">
        <v>14</v>
      </c>
      <c r="C635" s="24">
        <v>5.0999999999999996</v>
      </c>
      <c r="D635" s="102"/>
    </row>
    <row r="636" spans="1:4" ht="15.75" hidden="1" outlineLevel="1">
      <c r="A636" s="24" t="s">
        <v>216</v>
      </c>
      <c r="B636" s="25" t="s">
        <v>15</v>
      </c>
      <c r="C636" s="24">
        <v>5.2</v>
      </c>
      <c r="D636" s="102"/>
    </row>
    <row r="637" spans="1:4" ht="15.75" hidden="1" outlineLevel="1">
      <c r="A637" s="24" t="s">
        <v>216</v>
      </c>
      <c r="B637" s="25" t="s">
        <v>16</v>
      </c>
      <c r="C637" s="24">
        <v>5.3</v>
      </c>
      <c r="D637" s="102"/>
    </row>
    <row r="638" spans="1:4" ht="15.75" hidden="1" outlineLevel="1">
      <c r="A638" s="24" t="s">
        <v>216</v>
      </c>
      <c r="B638" s="25" t="s">
        <v>17</v>
      </c>
      <c r="C638" s="24">
        <v>5.6</v>
      </c>
      <c r="D638" s="102"/>
    </row>
    <row r="639" spans="1:4" ht="15.75" hidden="1" outlineLevel="1">
      <c r="A639" s="24" t="s">
        <v>216</v>
      </c>
      <c r="B639" s="25" t="s">
        <v>1404</v>
      </c>
      <c r="C639" s="26">
        <v>5.0999999999999996</v>
      </c>
      <c r="D639" s="102"/>
    </row>
    <row r="640" spans="1:4" ht="15.75" hidden="1" outlineLevel="1">
      <c r="A640" s="24" t="s">
        <v>216</v>
      </c>
      <c r="B640" s="25" t="s">
        <v>1401</v>
      </c>
      <c r="C640" s="24">
        <v>5.14</v>
      </c>
      <c r="D640" s="102"/>
    </row>
    <row r="641" spans="1:4" ht="15.75" hidden="1" outlineLevel="1">
      <c r="A641" s="24" t="s">
        <v>216</v>
      </c>
      <c r="B641" s="25" t="s">
        <v>20</v>
      </c>
      <c r="C641" s="24">
        <v>5.19</v>
      </c>
      <c r="D641" s="102"/>
    </row>
    <row r="642" spans="1:4" ht="15.75" hidden="1" outlineLevel="1">
      <c r="A642" s="24" t="s">
        <v>216</v>
      </c>
      <c r="B642" s="25" t="s">
        <v>21</v>
      </c>
      <c r="C642" s="24">
        <v>5.24</v>
      </c>
      <c r="D642" s="102"/>
    </row>
    <row r="643" spans="1:4" ht="15.75" hidden="1" outlineLevel="1">
      <c r="A643" s="24" t="s">
        <v>216</v>
      </c>
      <c r="B643" s="25" t="s">
        <v>60</v>
      </c>
      <c r="C643" s="24">
        <v>5.26</v>
      </c>
      <c r="D643" s="102"/>
    </row>
    <row r="644" spans="1:4" ht="15.75" hidden="1" outlineLevel="1">
      <c r="A644" s="24" t="s">
        <v>216</v>
      </c>
      <c r="B644" s="25" t="s">
        <v>22</v>
      </c>
      <c r="C644" s="24">
        <v>5.27</v>
      </c>
      <c r="D644" s="102"/>
    </row>
    <row r="645" spans="1:4" ht="15.75" hidden="1" outlineLevel="1">
      <c r="A645" s="24" t="s">
        <v>216</v>
      </c>
      <c r="B645" s="25" t="s">
        <v>23</v>
      </c>
      <c r="C645" s="24">
        <v>5.28</v>
      </c>
      <c r="D645" s="102"/>
    </row>
    <row r="646" spans="1:4" ht="15.75" hidden="1" outlineLevel="1">
      <c r="A646" s="24" t="s">
        <v>216</v>
      </c>
      <c r="B646" s="25" t="s">
        <v>29</v>
      </c>
      <c r="C646" s="24">
        <v>5.36</v>
      </c>
      <c r="D646" s="102"/>
    </row>
    <row r="647" spans="1:4" ht="15.75" hidden="1" outlineLevel="1">
      <c r="A647" s="24" t="s">
        <v>216</v>
      </c>
      <c r="B647" s="25" t="s">
        <v>61</v>
      </c>
      <c r="C647" s="24">
        <v>5.33</v>
      </c>
      <c r="D647" s="102"/>
    </row>
    <row r="648" spans="1:4" ht="15.75" hidden="1" outlineLevel="1">
      <c r="A648" s="24" t="s">
        <v>216</v>
      </c>
      <c r="B648" s="25" t="s">
        <v>79</v>
      </c>
      <c r="C648" s="24">
        <v>5.37</v>
      </c>
      <c r="D648" s="102"/>
    </row>
    <row r="649" spans="1:4" ht="15.75" hidden="1" outlineLevel="1">
      <c r="A649" s="24" t="s">
        <v>216</v>
      </c>
      <c r="B649" s="25" t="s">
        <v>76</v>
      </c>
      <c r="C649" s="24">
        <v>5.49</v>
      </c>
      <c r="D649" s="102"/>
    </row>
    <row r="650" spans="1:4" ht="15.75" hidden="1" outlineLevel="1">
      <c r="A650" s="24" t="s">
        <v>216</v>
      </c>
      <c r="B650" s="25" t="s">
        <v>77</v>
      </c>
      <c r="C650" s="24">
        <v>5.51</v>
      </c>
      <c r="D650" s="102"/>
    </row>
    <row r="651" spans="1:4" ht="15.75" hidden="1" outlineLevel="1">
      <c r="A651" s="24" t="s">
        <v>216</v>
      </c>
      <c r="B651" s="25" t="s">
        <v>1405</v>
      </c>
      <c r="C651" s="24">
        <v>5.52</v>
      </c>
      <c r="D651" s="102"/>
    </row>
    <row r="652" spans="1:4" ht="15.75" hidden="1" outlineLevel="1">
      <c r="A652" s="24" t="s">
        <v>216</v>
      </c>
      <c r="B652" s="25" t="s">
        <v>30</v>
      </c>
      <c r="C652" s="24">
        <v>5.53</v>
      </c>
      <c r="D652" s="102"/>
    </row>
    <row r="653" spans="1:4" ht="15.75" hidden="1" outlineLevel="1">
      <c r="A653" s="24" t="s">
        <v>216</v>
      </c>
      <c r="B653" s="25" t="s">
        <v>73</v>
      </c>
      <c r="C653" s="24">
        <v>5.69</v>
      </c>
      <c r="D653" s="102"/>
    </row>
    <row r="654" spans="1:4" ht="15.75" hidden="1" outlineLevel="1">
      <c r="A654" s="24" t="s">
        <v>216</v>
      </c>
      <c r="B654" s="25" t="s">
        <v>74</v>
      </c>
      <c r="C654" s="26">
        <v>5.7</v>
      </c>
      <c r="D654" s="102"/>
    </row>
    <row r="655" spans="1:4" ht="15.75" hidden="1" outlineLevel="1">
      <c r="A655" s="24" t="s">
        <v>216</v>
      </c>
      <c r="B655" s="25" t="s">
        <v>75</v>
      </c>
      <c r="C655" s="24">
        <v>5.74</v>
      </c>
      <c r="D655" s="102"/>
    </row>
    <row r="656" spans="1:4" ht="15.75" hidden="1" outlineLevel="1">
      <c r="A656" s="24" t="s">
        <v>216</v>
      </c>
      <c r="B656" s="25" t="s">
        <v>91</v>
      </c>
      <c r="C656" s="24">
        <v>5.109</v>
      </c>
      <c r="D656" s="102"/>
    </row>
    <row r="657" spans="1:4" ht="15.75" hidden="1" outlineLevel="1">
      <c r="A657" s="24" t="s">
        <v>216</v>
      </c>
      <c r="B657" s="25" t="s">
        <v>92</v>
      </c>
      <c r="C657" s="24">
        <v>5.1109999999999998</v>
      </c>
      <c r="D657" s="102"/>
    </row>
    <row r="658" spans="1:4" ht="15.75" hidden="1" outlineLevel="1">
      <c r="A658" s="24" t="s">
        <v>216</v>
      </c>
      <c r="B658" s="25" t="s">
        <v>94</v>
      </c>
      <c r="C658" s="24">
        <v>5.1120000000000001</v>
      </c>
      <c r="D658" s="102"/>
    </row>
    <row r="659" spans="1:4" ht="15.75" hidden="1" outlineLevel="1">
      <c r="A659" s="24" t="s">
        <v>216</v>
      </c>
      <c r="B659" s="25" t="s">
        <v>33</v>
      </c>
      <c r="C659" s="24">
        <v>5.58</v>
      </c>
      <c r="D659" s="102"/>
    </row>
    <row r="660" spans="1:4" ht="15.75" hidden="1" outlineLevel="1">
      <c r="A660" s="24" t="s">
        <v>216</v>
      </c>
      <c r="B660" s="25" t="s">
        <v>34</v>
      </c>
      <c r="C660" s="24">
        <v>5.54</v>
      </c>
      <c r="D660" s="102"/>
    </row>
    <row r="661" spans="1:4" ht="15.75" hidden="1" outlineLevel="1">
      <c r="A661" s="24" t="s">
        <v>216</v>
      </c>
      <c r="B661" s="25" t="s">
        <v>35</v>
      </c>
      <c r="C661" s="24">
        <v>5.55</v>
      </c>
      <c r="D661" s="102"/>
    </row>
    <row r="662" spans="1:4" ht="15.75" hidden="1" outlineLevel="1">
      <c r="A662" s="24" t="s">
        <v>216</v>
      </c>
      <c r="B662" s="25" t="s">
        <v>36</v>
      </c>
      <c r="C662" s="24">
        <v>5.63</v>
      </c>
      <c r="D662" s="102"/>
    </row>
    <row r="663" spans="1:4" ht="15.75" hidden="1" outlineLevel="1">
      <c r="A663" s="24" t="s">
        <v>216</v>
      </c>
      <c r="B663" s="25" t="s">
        <v>37</v>
      </c>
      <c r="C663" s="24">
        <v>5.47</v>
      </c>
      <c r="D663" s="102"/>
    </row>
    <row r="664" spans="1:4" ht="15.75" hidden="1" outlineLevel="1">
      <c r="A664" s="24" t="s">
        <v>216</v>
      </c>
      <c r="B664" s="25" t="s">
        <v>38</v>
      </c>
      <c r="C664" s="24">
        <v>5.48</v>
      </c>
      <c r="D664" s="102"/>
    </row>
    <row r="665" spans="1:4" ht="15.75" collapsed="1">
      <c r="A665" s="29" t="s">
        <v>216</v>
      </c>
      <c r="B665" s="25"/>
      <c r="C665" s="24"/>
      <c r="D665" s="102"/>
    </row>
    <row r="666" spans="1:4" ht="15.75" hidden="1" outlineLevel="1">
      <c r="A666" s="24" t="s">
        <v>217</v>
      </c>
      <c r="B666" s="25" t="s">
        <v>14</v>
      </c>
      <c r="C666" s="24">
        <v>5.0999999999999996</v>
      </c>
      <c r="D666" s="102"/>
    </row>
    <row r="667" spans="1:4" ht="15.75" hidden="1" outlineLevel="1">
      <c r="A667" s="24" t="s">
        <v>217</v>
      </c>
      <c r="B667" s="25" t="s">
        <v>15</v>
      </c>
      <c r="C667" s="24">
        <v>5.2</v>
      </c>
      <c r="D667" s="102"/>
    </row>
    <row r="668" spans="1:4" ht="15.75" hidden="1" outlineLevel="1">
      <c r="A668" s="24" t="s">
        <v>217</v>
      </c>
      <c r="B668" s="25" t="s">
        <v>526</v>
      </c>
      <c r="C668" s="24">
        <v>5.4</v>
      </c>
      <c r="D668" s="102"/>
    </row>
    <row r="669" spans="1:4" ht="15.75" hidden="1" outlineLevel="1">
      <c r="A669" s="24" t="s">
        <v>217</v>
      </c>
      <c r="B669" s="25" t="s">
        <v>527</v>
      </c>
      <c r="C669" s="24">
        <v>5.7</v>
      </c>
      <c r="D669" s="102"/>
    </row>
    <row r="670" spans="1:4" ht="15.75" hidden="1" outlineLevel="1">
      <c r="A670" s="24" t="s">
        <v>217</v>
      </c>
      <c r="B670" s="25" t="s">
        <v>528</v>
      </c>
      <c r="C670" s="24">
        <v>5.1100000000000003</v>
      </c>
      <c r="D670" s="102"/>
    </row>
    <row r="671" spans="1:4" ht="15.75" hidden="1" outlineLevel="1">
      <c r="A671" s="24" t="s">
        <v>217</v>
      </c>
      <c r="B671" s="25" t="s">
        <v>60</v>
      </c>
      <c r="C671" s="24">
        <v>5.26</v>
      </c>
      <c r="D671" s="102"/>
    </row>
    <row r="672" spans="1:4" ht="15.75" hidden="1" outlineLevel="1">
      <c r="A672" s="24" t="s">
        <v>217</v>
      </c>
      <c r="B672" s="25" t="s">
        <v>529</v>
      </c>
      <c r="C672" s="24">
        <v>5.43</v>
      </c>
      <c r="D672" s="102"/>
    </row>
    <row r="673" spans="1:4" ht="15.75" hidden="1" outlineLevel="1">
      <c r="A673" s="24" t="s">
        <v>217</v>
      </c>
      <c r="B673" s="25" t="s">
        <v>22</v>
      </c>
      <c r="C673" s="24">
        <v>5.27</v>
      </c>
      <c r="D673" s="102"/>
    </row>
    <row r="674" spans="1:4" ht="15.75" hidden="1" outlineLevel="1">
      <c r="A674" s="24" t="s">
        <v>217</v>
      </c>
      <c r="B674" s="25" t="s">
        <v>23</v>
      </c>
      <c r="C674" s="24">
        <v>5.28</v>
      </c>
      <c r="D674" s="102"/>
    </row>
    <row r="675" spans="1:4" ht="15.75" hidden="1" outlineLevel="1">
      <c r="A675" s="24" t="s">
        <v>217</v>
      </c>
      <c r="B675" s="25" t="s">
        <v>29</v>
      </c>
      <c r="C675" s="24">
        <v>5.36</v>
      </c>
      <c r="D675" s="102"/>
    </row>
    <row r="676" spans="1:4" ht="15.75" hidden="1" outlineLevel="1">
      <c r="A676" s="24" t="s">
        <v>217</v>
      </c>
      <c r="B676" s="25" t="s">
        <v>530</v>
      </c>
      <c r="C676" s="26">
        <v>5.5</v>
      </c>
      <c r="D676" s="102"/>
    </row>
    <row r="677" spans="1:4" ht="15.75" hidden="1" outlineLevel="1">
      <c r="A677" s="24" t="s">
        <v>217</v>
      </c>
      <c r="B677" s="25" t="s">
        <v>77</v>
      </c>
      <c r="C677" s="24">
        <v>5.51</v>
      </c>
      <c r="D677" s="102"/>
    </row>
    <row r="678" spans="1:4" ht="15.75" hidden="1" outlineLevel="1">
      <c r="A678" s="24" t="s">
        <v>217</v>
      </c>
      <c r="B678" s="25" t="s">
        <v>30</v>
      </c>
      <c r="C678" s="24">
        <v>5.53</v>
      </c>
      <c r="D678" s="102"/>
    </row>
    <row r="679" spans="1:4" ht="15.75" hidden="1" outlineLevel="1">
      <c r="A679" s="24" t="s">
        <v>217</v>
      </c>
      <c r="B679" s="25" t="s">
        <v>73</v>
      </c>
      <c r="C679" s="24">
        <v>5.69</v>
      </c>
      <c r="D679" s="102"/>
    </row>
    <row r="680" spans="1:4" ht="15.75" hidden="1" outlineLevel="1">
      <c r="A680" s="24" t="s">
        <v>217</v>
      </c>
      <c r="B680" s="25" t="s">
        <v>74</v>
      </c>
      <c r="C680" s="26">
        <v>5.7</v>
      </c>
      <c r="D680" s="101" t="s">
        <v>1400</v>
      </c>
    </row>
    <row r="681" spans="1:4" ht="15.75" hidden="1" outlineLevel="1">
      <c r="A681" s="24" t="s">
        <v>217</v>
      </c>
      <c r="B681" s="25" t="s">
        <v>75</v>
      </c>
      <c r="C681" s="24">
        <v>5.74</v>
      </c>
      <c r="D681" s="102"/>
    </row>
    <row r="682" spans="1:4" ht="15.75" hidden="1" outlineLevel="1">
      <c r="A682" s="24" t="s">
        <v>217</v>
      </c>
      <c r="B682" s="25" t="s">
        <v>531</v>
      </c>
      <c r="C682" s="24">
        <v>5.59</v>
      </c>
      <c r="D682" s="102"/>
    </row>
    <row r="683" spans="1:4" ht="15.75" hidden="1" outlineLevel="1">
      <c r="A683" s="24" t="s">
        <v>217</v>
      </c>
      <c r="B683" s="25" t="s">
        <v>34</v>
      </c>
      <c r="C683" s="24">
        <v>5.54</v>
      </c>
      <c r="D683" s="102"/>
    </row>
    <row r="684" spans="1:4" ht="15.75" hidden="1" outlineLevel="1">
      <c r="A684" s="24" t="s">
        <v>217</v>
      </c>
      <c r="B684" s="25" t="s">
        <v>532</v>
      </c>
      <c r="C684" s="24">
        <v>5.57</v>
      </c>
      <c r="D684" s="102"/>
    </row>
    <row r="685" spans="1:4" ht="15.75" hidden="1" outlineLevel="1">
      <c r="A685" s="24" t="s">
        <v>217</v>
      </c>
      <c r="B685" s="25" t="s">
        <v>36</v>
      </c>
      <c r="C685" s="24">
        <v>5.63</v>
      </c>
      <c r="D685" s="102"/>
    </row>
    <row r="686" spans="1:4" ht="15.75" hidden="1" outlineLevel="1">
      <c r="A686" s="24" t="s">
        <v>217</v>
      </c>
      <c r="B686" s="25" t="s">
        <v>37</v>
      </c>
      <c r="C686" s="24">
        <v>5.47</v>
      </c>
      <c r="D686" s="102"/>
    </row>
    <row r="687" spans="1:4" ht="15.75" hidden="1" outlineLevel="1">
      <c r="A687" s="24" t="s">
        <v>217</v>
      </c>
      <c r="B687" s="25" t="s">
        <v>38</v>
      </c>
      <c r="C687" s="24">
        <v>5.48</v>
      </c>
      <c r="D687" s="102"/>
    </row>
    <row r="688" spans="1:4" ht="15.75" collapsed="1">
      <c r="A688" s="29" t="s">
        <v>217</v>
      </c>
      <c r="B688" s="25"/>
      <c r="C688" s="24"/>
      <c r="D688" s="102"/>
    </row>
    <row r="689" spans="1:4" ht="15.75" hidden="1" outlineLevel="1">
      <c r="A689" s="24" t="s">
        <v>218</v>
      </c>
      <c r="B689" s="25" t="s">
        <v>14</v>
      </c>
      <c r="C689" s="24">
        <v>5.0999999999999996</v>
      </c>
      <c r="D689" s="102"/>
    </row>
    <row r="690" spans="1:4" ht="15.75" hidden="1" outlineLevel="1">
      <c r="A690" s="24" t="s">
        <v>218</v>
      </c>
      <c r="B690" s="25" t="s">
        <v>15</v>
      </c>
      <c r="C690" s="24">
        <v>5.2</v>
      </c>
      <c r="D690" s="102"/>
    </row>
    <row r="691" spans="1:4" ht="15.75" hidden="1" outlineLevel="1">
      <c r="A691" s="24" t="s">
        <v>218</v>
      </c>
      <c r="B691" s="25" t="s">
        <v>533</v>
      </c>
      <c r="C691" s="24">
        <v>5.17</v>
      </c>
      <c r="D691" s="102"/>
    </row>
    <row r="692" spans="1:4" ht="15.75" hidden="1" outlineLevel="1">
      <c r="A692" s="24" t="s">
        <v>218</v>
      </c>
      <c r="B692" s="25" t="s">
        <v>60</v>
      </c>
      <c r="C692" s="24">
        <v>5.26</v>
      </c>
      <c r="D692" s="102"/>
    </row>
    <row r="693" spans="1:4" ht="15.75" hidden="1" outlineLevel="1">
      <c r="A693" s="24" t="s">
        <v>218</v>
      </c>
      <c r="B693" s="25" t="s">
        <v>534</v>
      </c>
      <c r="C693" s="24">
        <v>5.1029999999999998</v>
      </c>
      <c r="D693" s="102"/>
    </row>
    <row r="694" spans="1:4" ht="15.75" hidden="1" outlineLevel="1">
      <c r="A694" s="24" t="s">
        <v>218</v>
      </c>
      <c r="B694" s="25" t="s">
        <v>29</v>
      </c>
      <c r="C694" s="24">
        <v>5.36</v>
      </c>
      <c r="D694" s="102"/>
    </row>
    <row r="695" spans="1:4" ht="15.75" hidden="1" outlineLevel="1">
      <c r="A695" s="24" t="s">
        <v>218</v>
      </c>
      <c r="B695" s="25" t="s">
        <v>79</v>
      </c>
      <c r="C695" s="24">
        <v>5.37</v>
      </c>
      <c r="D695" s="102"/>
    </row>
    <row r="696" spans="1:4" ht="15.75" hidden="1" outlineLevel="1">
      <c r="A696" s="24" t="s">
        <v>218</v>
      </c>
      <c r="B696" s="25" t="s">
        <v>535</v>
      </c>
      <c r="C696" s="24">
        <v>5.1040000000000001</v>
      </c>
      <c r="D696" s="102"/>
    </row>
    <row r="697" spans="1:4" ht="15.75" hidden="1" outlineLevel="1">
      <c r="A697" s="24" t="s">
        <v>218</v>
      </c>
      <c r="B697" s="25" t="s">
        <v>536</v>
      </c>
      <c r="C697" s="24">
        <v>5.1050000000000004</v>
      </c>
      <c r="D697" s="102"/>
    </row>
    <row r="698" spans="1:4" ht="15.75" hidden="1" outlineLevel="1">
      <c r="A698" s="24" t="s">
        <v>218</v>
      </c>
      <c r="B698" s="25" t="s">
        <v>537</v>
      </c>
      <c r="C698" s="24">
        <v>5.1059999999999999</v>
      </c>
      <c r="D698" s="102"/>
    </row>
    <row r="699" spans="1:4" ht="15.75" hidden="1" outlineLevel="1">
      <c r="A699" s="24" t="s">
        <v>218</v>
      </c>
      <c r="B699" s="25" t="s">
        <v>538</v>
      </c>
      <c r="C699" s="24">
        <v>5.1070000000000002</v>
      </c>
      <c r="D699" s="102"/>
    </row>
    <row r="700" spans="1:4" ht="15.75" hidden="1" outlineLevel="1">
      <c r="A700" s="24" t="s">
        <v>218</v>
      </c>
      <c r="B700" s="25" t="s">
        <v>1408</v>
      </c>
      <c r="C700" s="24">
        <v>5.1079999999999997</v>
      </c>
      <c r="D700" s="101" t="s">
        <v>1400</v>
      </c>
    </row>
    <row r="701" spans="1:4" ht="15.75" hidden="1" outlineLevel="1">
      <c r="A701" s="24" t="s">
        <v>218</v>
      </c>
      <c r="B701" s="25" t="s">
        <v>91</v>
      </c>
      <c r="C701" s="24">
        <v>5.109</v>
      </c>
      <c r="D701" s="102"/>
    </row>
    <row r="702" spans="1:4" ht="15.75" hidden="1" outlineLevel="1">
      <c r="A702" s="24" t="s">
        <v>218</v>
      </c>
      <c r="B702" s="25" t="s">
        <v>93</v>
      </c>
      <c r="C702" s="27">
        <v>5.1100000000000003</v>
      </c>
      <c r="D702" s="101" t="s">
        <v>1400</v>
      </c>
    </row>
    <row r="703" spans="1:4" ht="15.75" hidden="1" outlineLevel="1">
      <c r="A703" s="24" t="s">
        <v>218</v>
      </c>
      <c r="B703" s="25" t="s">
        <v>92</v>
      </c>
      <c r="C703" s="24">
        <v>5.1109999999999998</v>
      </c>
      <c r="D703" s="102"/>
    </row>
    <row r="704" spans="1:4" ht="15.75" hidden="1" outlineLevel="1">
      <c r="A704" s="24" t="s">
        <v>218</v>
      </c>
      <c r="B704" s="25" t="s">
        <v>94</v>
      </c>
      <c r="C704" s="24">
        <v>5.1120000000000001</v>
      </c>
      <c r="D704" s="102"/>
    </row>
    <row r="705" spans="1:4" ht="15.75" hidden="1" outlineLevel="1">
      <c r="A705" s="24" t="s">
        <v>218</v>
      </c>
      <c r="B705" s="25" t="s">
        <v>30</v>
      </c>
      <c r="C705" s="24">
        <v>5.53</v>
      </c>
      <c r="D705" s="102"/>
    </row>
    <row r="706" spans="1:4" ht="15.75" hidden="1" outlineLevel="1">
      <c r="A706" s="24" t="s">
        <v>218</v>
      </c>
      <c r="B706" s="25" t="s">
        <v>510</v>
      </c>
      <c r="C706" s="24">
        <v>5.64</v>
      </c>
      <c r="D706" s="102"/>
    </row>
    <row r="707" spans="1:4" ht="15.75" hidden="1" outlineLevel="1">
      <c r="A707" s="24" t="s">
        <v>218</v>
      </c>
      <c r="B707" s="25" t="s">
        <v>36</v>
      </c>
      <c r="C707" s="24">
        <v>5.63</v>
      </c>
      <c r="D707" s="102"/>
    </row>
    <row r="708" spans="1:4" ht="15.75" hidden="1" outlineLevel="1">
      <c r="A708" s="24" t="s">
        <v>218</v>
      </c>
      <c r="B708" s="25" t="s">
        <v>81</v>
      </c>
      <c r="C708" s="24">
        <v>5.65</v>
      </c>
      <c r="D708" s="102"/>
    </row>
    <row r="709" spans="1:4" ht="15.75" hidden="1" outlineLevel="1">
      <c r="A709" s="24" t="s">
        <v>218</v>
      </c>
      <c r="B709" s="25" t="s">
        <v>96</v>
      </c>
      <c r="C709" s="24">
        <v>5.66</v>
      </c>
      <c r="D709" s="102"/>
    </row>
    <row r="710" spans="1:4" ht="15.75" hidden="1" outlineLevel="1">
      <c r="A710" s="24" t="s">
        <v>218</v>
      </c>
      <c r="B710" s="25" t="s">
        <v>82</v>
      </c>
      <c r="C710" s="24">
        <v>5.68</v>
      </c>
      <c r="D710" s="102"/>
    </row>
    <row r="711" spans="1:4" ht="15.75" hidden="1" outlineLevel="1">
      <c r="A711" s="24" t="s">
        <v>218</v>
      </c>
      <c r="B711" s="25" t="s">
        <v>37</v>
      </c>
      <c r="C711" s="24">
        <v>5.47</v>
      </c>
      <c r="D711" s="102"/>
    </row>
    <row r="712" spans="1:4" ht="15.75" hidden="1" outlineLevel="1">
      <c r="A712" s="24" t="s">
        <v>218</v>
      </c>
      <c r="B712" s="25" t="s">
        <v>38</v>
      </c>
      <c r="C712" s="24">
        <v>5.48</v>
      </c>
      <c r="D712" s="102"/>
    </row>
    <row r="713" spans="1:4" ht="15.75" collapsed="1">
      <c r="A713" s="29" t="s">
        <v>218</v>
      </c>
      <c r="B713" s="25"/>
      <c r="C713" s="24"/>
      <c r="D713" s="102"/>
    </row>
    <row r="714" spans="1:4" ht="15.75" hidden="1" outlineLevel="1">
      <c r="A714" s="24" t="s">
        <v>219</v>
      </c>
      <c r="B714" s="25" t="s">
        <v>14</v>
      </c>
      <c r="C714" s="24">
        <v>5.0999999999999996</v>
      </c>
      <c r="D714" s="102"/>
    </row>
    <row r="715" spans="1:4" ht="15.75" hidden="1" outlineLevel="1">
      <c r="A715" s="24" t="s">
        <v>219</v>
      </c>
      <c r="B715" s="25" t="s">
        <v>15</v>
      </c>
      <c r="C715" s="24">
        <v>5.2</v>
      </c>
      <c r="D715" s="102"/>
    </row>
    <row r="716" spans="1:4" ht="15.75" hidden="1" outlineLevel="1">
      <c r="A716" s="24" t="s">
        <v>219</v>
      </c>
      <c r="B716" s="25" t="s">
        <v>16</v>
      </c>
      <c r="C716" s="24">
        <v>5.3</v>
      </c>
      <c r="D716" s="102"/>
    </row>
    <row r="717" spans="1:4" ht="15.75" hidden="1" outlineLevel="1">
      <c r="A717" s="24" t="s">
        <v>219</v>
      </c>
      <c r="B717" s="25" t="s">
        <v>17</v>
      </c>
      <c r="C717" s="24">
        <v>5.6</v>
      </c>
      <c r="D717" s="102"/>
    </row>
    <row r="718" spans="1:4" ht="15.75" hidden="1" outlineLevel="1">
      <c r="A718" s="24" t="s">
        <v>219</v>
      </c>
      <c r="B718" s="25" t="s">
        <v>1404</v>
      </c>
      <c r="C718" s="26">
        <v>5.0999999999999996</v>
      </c>
      <c r="D718" s="102"/>
    </row>
    <row r="719" spans="1:4" ht="15.75" hidden="1" outlineLevel="1">
      <c r="A719" s="24" t="s">
        <v>219</v>
      </c>
      <c r="B719" s="25" t="s">
        <v>1401</v>
      </c>
      <c r="C719" s="24">
        <v>5.14</v>
      </c>
      <c r="D719" s="102"/>
    </row>
    <row r="720" spans="1:4" ht="15.75" hidden="1" outlineLevel="1">
      <c r="A720" s="24" t="s">
        <v>219</v>
      </c>
      <c r="B720" s="25" t="s">
        <v>20</v>
      </c>
      <c r="C720" s="24">
        <v>5.19</v>
      </c>
      <c r="D720" s="102"/>
    </row>
    <row r="721" spans="1:4" ht="15.75" hidden="1" outlineLevel="1">
      <c r="A721" s="24" t="s">
        <v>219</v>
      </c>
      <c r="B721" s="25" t="s">
        <v>21</v>
      </c>
      <c r="C721" s="24">
        <v>5.24</v>
      </c>
      <c r="D721" s="102"/>
    </row>
    <row r="722" spans="1:4" ht="15.75" hidden="1" outlineLevel="1">
      <c r="A722" s="24" t="s">
        <v>219</v>
      </c>
      <c r="B722" s="25" t="s">
        <v>60</v>
      </c>
      <c r="C722" s="24">
        <v>5.26</v>
      </c>
      <c r="D722" s="102"/>
    </row>
    <row r="723" spans="1:4" ht="15.75" hidden="1" outlineLevel="1">
      <c r="A723" s="24" t="s">
        <v>219</v>
      </c>
      <c r="B723" s="25" t="s">
        <v>22</v>
      </c>
      <c r="C723" s="24">
        <v>5.27</v>
      </c>
      <c r="D723" s="102"/>
    </row>
    <row r="724" spans="1:4" ht="15.75" hidden="1" outlineLevel="1">
      <c r="A724" s="24" t="s">
        <v>219</v>
      </c>
      <c r="B724" s="25" t="s">
        <v>23</v>
      </c>
      <c r="C724" s="24">
        <v>5.28</v>
      </c>
      <c r="D724" s="102"/>
    </row>
    <row r="725" spans="1:4" ht="15.75" hidden="1" outlineLevel="1">
      <c r="A725" s="24" t="s">
        <v>219</v>
      </c>
      <c r="B725" s="25" t="s">
        <v>27</v>
      </c>
      <c r="C725" s="24">
        <v>5.31</v>
      </c>
      <c r="D725" s="102"/>
    </row>
    <row r="726" spans="1:4" ht="15.75" hidden="1" outlineLevel="1">
      <c r="A726" s="24" t="s">
        <v>219</v>
      </c>
      <c r="B726" s="25" t="s">
        <v>29</v>
      </c>
      <c r="C726" s="24">
        <v>5.36</v>
      </c>
      <c r="D726" s="102"/>
    </row>
    <row r="727" spans="1:4" ht="15.75" hidden="1" outlineLevel="1">
      <c r="A727" s="24" t="s">
        <v>219</v>
      </c>
      <c r="B727" s="25" t="s">
        <v>30</v>
      </c>
      <c r="C727" s="24">
        <v>5.53</v>
      </c>
      <c r="D727" s="102"/>
    </row>
    <row r="728" spans="1:4" ht="15.75" hidden="1" outlineLevel="1">
      <c r="A728" s="24" t="s">
        <v>219</v>
      </c>
      <c r="B728" s="25" t="s">
        <v>91</v>
      </c>
      <c r="C728" s="24">
        <v>5.109</v>
      </c>
      <c r="D728" s="102"/>
    </row>
    <row r="729" spans="1:4" ht="15.75" hidden="1" outlineLevel="1">
      <c r="A729" s="24" t="s">
        <v>219</v>
      </c>
      <c r="B729" s="25" t="s">
        <v>92</v>
      </c>
      <c r="C729" s="24">
        <v>5.1109999999999998</v>
      </c>
      <c r="D729" s="102"/>
    </row>
    <row r="730" spans="1:4" ht="15.75" hidden="1" outlineLevel="1">
      <c r="A730" s="24" t="s">
        <v>219</v>
      </c>
      <c r="B730" s="25" t="s">
        <v>94</v>
      </c>
      <c r="C730" s="24">
        <v>5.1120000000000001</v>
      </c>
      <c r="D730" s="102"/>
    </row>
    <row r="731" spans="1:4" ht="15.75" hidden="1" outlineLevel="1">
      <c r="A731" s="24" t="s">
        <v>219</v>
      </c>
      <c r="B731" s="25" t="s">
        <v>1406</v>
      </c>
      <c r="C731" s="24">
        <v>5.1130000000000004</v>
      </c>
      <c r="D731" s="102"/>
    </row>
    <row r="732" spans="1:4" ht="15.75" hidden="1" outlineLevel="1">
      <c r="A732" s="24" t="s">
        <v>219</v>
      </c>
      <c r="B732" s="25" t="s">
        <v>540</v>
      </c>
      <c r="C732" s="24">
        <v>5.117</v>
      </c>
      <c r="D732" s="102"/>
    </row>
    <row r="733" spans="1:4" ht="15.75" hidden="1" outlineLevel="1">
      <c r="A733" s="24" t="s">
        <v>219</v>
      </c>
      <c r="B733" s="25" t="s">
        <v>541</v>
      </c>
      <c r="C733" s="24">
        <v>5.67</v>
      </c>
      <c r="D733" s="102"/>
    </row>
    <row r="734" spans="1:4" ht="15.75" hidden="1" outlineLevel="1">
      <c r="A734" s="24" t="s">
        <v>219</v>
      </c>
      <c r="B734" s="25" t="s">
        <v>36</v>
      </c>
      <c r="C734" s="24">
        <v>5.63</v>
      </c>
      <c r="D734" s="102"/>
    </row>
    <row r="735" spans="1:4" ht="15.75" hidden="1" outlineLevel="1">
      <c r="A735" s="24" t="s">
        <v>219</v>
      </c>
      <c r="B735" s="25" t="s">
        <v>37</v>
      </c>
      <c r="C735" s="24">
        <v>5.47</v>
      </c>
      <c r="D735" s="102"/>
    </row>
    <row r="736" spans="1:4" ht="15.75" hidden="1" outlineLevel="1">
      <c r="A736" s="24" t="s">
        <v>219</v>
      </c>
      <c r="B736" s="25" t="s">
        <v>38</v>
      </c>
      <c r="C736" s="24">
        <v>5.48</v>
      </c>
      <c r="D736" s="102"/>
    </row>
    <row r="737" spans="1:4" ht="15.75" collapsed="1">
      <c r="A737" s="29" t="s">
        <v>219</v>
      </c>
      <c r="B737" s="25"/>
      <c r="C737" s="24"/>
      <c r="D737" s="102"/>
    </row>
    <row r="738" spans="1:4" ht="15.75" hidden="1" outlineLevel="1">
      <c r="A738" s="24" t="s">
        <v>220</v>
      </c>
      <c r="B738" s="25" t="s">
        <v>14</v>
      </c>
      <c r="C738" s="24">
        <v>5.0999999999999996</v>
      </c>
      <c r="D738" s="102"/>
    </row>
    <row r="739" spans="1:4" ht="15.75" hidden="1" outlineLevel="1">
      <c r="A739" s="24" t="s">
        <v>220</v>
      </c>
      <c r="B739" s="25" t="s">
        <v>15</v>
      </c>
      <c r="C739" s="24">
        <v>5.2</v>
      </c>
      <c r="D739" s="102"/>
    </row>
    <row r="740" spans="1:4" ht="15.75" hidden="1" outlineLevel="1">
      <c r="A740" s="24" t="s">
        <v>220</v>
      </c>
      <c r="B740" s="25" t="s">
        <v>542</v>
      </c>
      <c r="C740" s="24">
        <v>5.18</v>
      </c>
      <c r="D740" s="102"/>
    </row>
    <row r="741" spans="1:4" ht="15.75" hidden="1" outlineLevel="1">
      <c r="A741" s="24" t="s">
        <v>220</v>
      </c>
      <c r="B741" s="25" t="s">
        <v>543</v>
      </c>
      <c r="C741" s="24">
        <v>5.23</v>
      </c>
      <c r="D741" s="102"/>
    </row>
    <row r="742" spans="1:4" ht="15.75" hidden="1" outlineLevel="1">
      <c r="A742" s="24" t="s">
        <v>220</v>
      </c>
      <c r="B742" s="25" t="s">
        <v>60</v>
      </c>
      <c r="C742" s="24">
        <v>5.26</v>
      </c>
      <c r="D742" s="102"/>
    </row>
    <row r="743" spans="1:4" ht="15.75" hidden="1" outlineLevel="1">
      <c r="A743" s="24" t="s">
        <v>220</v>
      </c>
      <c r="B743" s="25" t="s">
        <v>22</v>
      </c>
      <c r="C743" s="24">
        <v>5.27</v>
      </c>
      <c r="D743" s="102"/>
    </row>
    <row r="744" spans="1:4" ht="15.75" hidden="1" outlineLevel="1">
      <c r="A744" s="24" t="s">
        <v>220</v>
      </c>
      <c r="B744" s="25" t="s">
        <v>23</v>
      </c>
      <c r="C744" s="24">
        <v>5.28</v>
      </c>
      <c r="D744" s="102"/>
    </row>
    <row r="745" spans="1:4" ht="15.75" hidden="1" outlineLevel="1">
      <c r="A745" s="24" t="s">
        <v>220</v>
      </c>
      <c r="B745" s="25" t="s">
        <v>29</v>
      </c>
      <c r="C745" s="24">
        <v>5.36</v>
      </c>
      <c r="D745" s="102"/>
    </row>
    <row r="746" spans="1:4" ht="15.75" hidden="1" outlineLevel="1">
      <c r="A746" s="24" t="s">
        <v>220</v>
      </c>
      <c r="B746" s="25" t="s">
        <v>544</v>
      </c>
      <c r="C746" s="24">
        <v>5.44</v>
      </c>
      <c r="D746" s="102"/>
    </row>
    <row r="747" spans="1:4" ht="15.75" hidden="1" outlineLevel="1">
      <c r="A747" s="24" t="s">
        <v>220</v>
      </c>
      <c r="B747" s="25" t="s">
        <v>30</v>
      </c>
      <c r="C747" s="24">
        <v>5.53</v>
      </c>
      <c r="D747" s="102"/>
    </row>
    <row r="748" spans="1:4" ht="15.75" hidden="1" outlineLevel="1">
      <c r="A748" s="24" t="s">
        <v>220</v>
      </c>
      <c r="B748" s="25" t="s">
        <v>94</v>
      </c>
      <c r="C748" s="24">
        <v>5.1120000000000001</v>
      </c>
      <c r="D748" s="102"/>
    </row>
    <row r="749" spans="1:4" ht="15.75" hidden="1" outlineLevel="1">
      <c r="A749" s="24" t="s">
        <v>220</v>
      </c>
      <c r="B749" s="25" t="s">
        <v>531</v>
      </c>
      <c r="C749" s="24">
        <v>5.59</v>
      </c>
      <c r="D749" s="102"/>
    </row>
    <row r="750" spans="1:4" ht="15.75" hidden="1" outlineLevel="1">
      <c r="A750" s="24" t="s">
        <v>220</v>
      </c>
      <c r="B750" s="25" t="s">
        <v>34</v>
      </c>
      <c r="C750" s="24">
        <v>5.54</v>
      </c>
      <c r="D750" s="102"/>
    </row>
    <row r="751" spans="1:4" ht="15.75" hidden="1" outlineLevel="1">
      <c r="A751" s="24" t="s">
        <v>220</v>
      </c>
      <c r="B751" s="25" t="s">
        <v>36</v>
      </c>
      <c r="C751" s="24">
        <v>5.63</v>
      </c>
      <c r="D751" s="102"/>
    </row>
    <row r="752" spans="1:4" ht="15.75" hidden="1" outlineLevel="1">
      <c r="A752" s="24" t="s">
        <v>220</v>
      </c>
      <c r="B752" s="25" t="s">
        <v>81</v>
      </c>
      <c r="C752" s="24">
        <v>5.65</v>
      </c>
      <c r="D752" s="102"/>
    </row>
    <row r="753" spans="1:4" ht="15.75" hidden="1" outlineLevel="1">
      <c r="A753" s="24" t="s">
        <v>220</v>
      </c>
      <c r="B753" s="25" t="s">
        <v>82</v>
      </c>
      <c r="C753" s="24">
        <v>5.68</v>
      </c>
      <c r="D753" s="102"/>
    </row>
    <row r="754" spans="1:4" ht="15.75" hidden="1" outlineLevel="1">
      <c r="A754" s="24" t="s">
        <v>220</v>
      </c>
      <c r="B754" s="25" t="s">
        <v>37</v>
      </c>
      <c r="C754" s="24">
        <v>5.47</v>
      </c>
      <c r="D754" s="102"/>
    </row>
    <row r="755" spans="1:4" ht="15.75" hidden="1" outlineLevel="1">
      <c r="A755" s="24" t="s">
        <v>220</v>
      </c>
      <c r="B755" s="25" t="s">
        <v>38</v>
      </c>
      <c r="C755" s="24">
        <v>5.48</v>
      </c>
      <c r="D755" s="102"/>
    </row>
    <row r="756" spans="1:4" ht="15.75" collapsed="1">
      <c r="A756" s="29" t="s">
        <v>220</v>
      </c>
      <c r="B756" s="25"/>
      <c r="C756" s="24"/>
      <c r="D756" s="102"/>
    </row>
    <row r="757" spans="1:4" ht="15.75" hidden="1" outlineLevel="1">
      <c r="A757" s="24" t="s">
        <v>222</v>
      </c>
      <c r="B757" s="25" t="s">
        <v>14</v>
      </c>
      <c r="C757" s="24">
        <v>5.0999999999999996</v>
      </c>
      <c r="D757" s="102"/>
    </row>
    <row r="758" spans="1:4" ht="15.75" hidden="1" outlineLevel="1">
      <c r="A758" s="24" t="s">
        <v>222</v>
      </c>
      <c r="B758" s="25" t="s">
        <v>15</v>
      </c>
      <c r="C758" s="24">
        <v>5.2</v>
      </c>
      <c r="D758" s="102"/>
    </row>
    <row r="759" spans="1:4" ht="15.75" hidden="1" outlineLevel="1">
      <c r="A759" s="24" t="s">
        <v>222</v>
      </c>
      <c r="B759" s="25" t="s">
        <v>488</v>
      </c>
      <c r="C759" s="24">
        <v>5.9</v>
      </c>
      <c r="D759" s="101" t="s">
        <v>1400</v>
      </c>
    </row>
    <row r="760" spans="1:4" ht="15.75" hidden="1" outlineLevel="1">
      <c r="A760" s="24" t="s">
        <v>222</v>
      </c>
      <c r="B760" s="25" t="s">
        <v>489</v>
      </c>
      <c r="C760" s="24">
        <v>5.13</v>
      </c>
      <c r="D760" s="102"/>
    </row>
    <row r="761" spans="1:4" ht="15.75" hidden="1" outlineLevel="1">
      <c r="A761" s="24" t="s">
        <v>222</v>
      </c>
      <c r="B761" s="25" t="s">
        <v>490</v>
      </c>
      <c r="C761" s="24">
        <v>5.16</v>
      </c>
      <c r="D761" s="101" t="s">
        <v>1400</v>
      </c>
    </row>
    <row r="762" spans="1:4" ht="15.75" hidden="1" outlineLevel="1">
      <c r="A762" s="24" t="s">
        <v>222</v>
      </c>
      <c r="B762" s="25" t="s">
        <v>491</v>
      </c>
      <c r="C762" s="24">
        <v>5.22</v>
      </c>
      <c r="D762" s="101"/>
    </row>
    <row r="763" spans="1:4" ht="15.75" hidden="1" outlineLevel="1">
      <c r="A763" s="24" t="s">
        <v>222</v>
      </c>
      <c r="B763" s="25" t="s">
        <v>568</v>
      </c>
      <c r="C763" s="24">
        <v>5.42</v>
      </c>
      <c r="D763" s="102"/>
    </row>
    <row r="764" spans="1:4" ht="15.75" hidden="1" outlineLevel="1">
      <c r="A764" s="24" t="s">
        <v>222</v>
      </c>
      <c r="B764" s="25" t="s">
        <v>22</v>
      </c>
      <c r="C764" s="24">
        <v>5.27</v>
      </c>
      <c r="D764" s="102"/>
    </row>
    <row r="765" spans="1:4" ht="15.75" hidden="1" outlineLevel="1">
      <c r="A765" s="24" t="s">
        <v>222</v>
      </c>
      <c r="B765" s="25" t="s">
        <v>23</v>
      </c>
      <c r="C765" s="24">
        <v>5.28</v>
      </c>
      <c r="D765" s="101" t="s">
        <v>1400</v>
      </c>
    </row>
    <row r="766" spans="1:4" ht="15.75" hidden="1" outlineLevel="1">
      <c r="A766" s="24" t="s">
        <v>222</v>
      </c>
      <c r="B766" s="25" t="s">
        <v>29</v>
      </c>
      <c r="C766" s="24">
        <v>5.36</v>
      </c>
      <c r="D766" s="102"/>
    </row>
    <row r="767" spans="1:4" ht="15.75" hidden="1" outlineLevel="1">
      <c r="A767" s="24" t="s">
        <v>222</v>
      </c>
      <c r="B767" s="25" t="s">
        <v>76</v>
      </c>
      <c r="C767" s="24">
        <v>5.49</v>
      </c>
      <c r="D767" s="102"/>
    </row>
    <row r="768" spans="1:4" ht="15.75" hidden="1" outlineLevel="1">
      <c r="A768" s="24" t="s">
        <v>222</v>
      </c>
      <c r="B768" s="25" t="s">
        <v>77</v>
      </c>
      <c r="C768" s="24">
        <v>5.51</v>
      </c>
      <c r="D768" s="102"/>
    </row>
    <row r="769" spans="1:4" ht="15.75" hidden="1" outlineLevel="1">
      <c r="A769" s="24" t="s">
        <v>222</v>
      </c>
      <c r="B769" s="25" t="s">
        <v>1407</v>
      </c>
      <c r="C769" s="24">
        <v>5.52</v>
      </c>
      <c r="D769" s="102"/>
    </row>
    <row r="770" spans="1:4" ht="15.75" hidden="1" outlineLevel="1">
      <c r="A770" s="24" t="s">
        <v>222</v>
      </c>
      <c r="B770" s="25" t="s">
        <v>30</v>
      </c>
      <c r="C770" s="24">
        <v>5.53</v>
      </c>
      <c r="D770" s="102"/>
    </row>
    <row r="771" spans="1:4" ht="15.75" hidden="1" outlineLevel="1">
      <c r="A771" s="24" t="s">
        <v>222</v>
      </c>
      <c r="B771" s="25" t="s">
        <v>34</v>
      </c>
      <c r="C771" s="24">
        <v>5.54</v>
      </c>
      <c r="D771" s="102"/>
    </row>
    <row r="772" spans="1:4" ht="15.75" hidden="1" outlineLevel="1">
      <c r="A772" s="24" t="s">
        <v>222</v>
      </c>
      <c r="B772" s="25" t="s">
        <v>74</v>
      </c>
      <c r="C772" s="26">
        <v>5.7</v>
      </c>
      <c r="D772" s="102"/>
    </row>
    <row r="773" spans="1:4" ht="15.75" hidden="1" outlineLevel="1">
      <c r="A773" s="24" t="s">
        <v>222</v>
      </c>
      <c r="B773" s="25" t="s">
        <v>497</v>
      </c>
      <c r="C773" s="24">
        <v>5.71</v>
      </c>
      <c r="D773" s="102"/>
    </row>
    <row r="774" spans="1:4" ht="15.75" hidden="1" outlineLevel="1">
      <c r="A774" s="24" t="s">
        <v>222</v>
      </c>
      <c r="B774" s="25" t="s">
        <v>569</v>
      </c>
      <c r="C774" s="26">
        <v>5.9</v>
      </c>
      <c r="D774" s="102"/>
    </row>
    <row r="775" spans="1:4" ht="15.75" hidden="1" outlineLevel="1">
      <c r="A775" s="24" t="s">
        <v>222</v>
      </c>
      <c r="B775" s="25" t="s">
        <v>570</v>
      </c>
      <c r="C775" s="24">
        <v>5.91</v>
      </c>
      <c r="D775" s="102"/>
    </row>
    <row r="776" spans="1:4" ht="15.75" hidden="1" outlineLevel="1">
      <c r="A776" s="24" t="s">
        <v>222</v>
      </c>
      <c r="B776" s="25" t="s">
        <v>571</v>
      </c>
      <c r="C776" s="24">
        <v>5.97</v>
      </c>
      <c r="D776" s="102"/>
    </row>
    <row r="777" spans="1:4" ht="15.75" collapsed="1">
      <c r="A777" s="29" t="s">
        <v>222</v>
      </c>
      <c r="B777" s="25"/>
      <c r="C777" s="24"/>
      <c r="D777" s="102"/>
    </row>
    <row r="778" spans="1:4" ht="15.75" hidden="1" outlineLevel="1">
      <c r="A778" s="24" t="s">
        <v>223</v>
      </c>
      <c r="B778" s="25" t="s">
        <v>14</v>
      </c>
      <c r="C778" s="24">
        <v>5.0999999999999996</v>
      </c>
      <c r="D778" s="102"/>
    </row>
    <row r="779" spans="1:4" ht="15.75" hidden="1" outlineLevel="1">
      <c r="A779" s="24" t="s">
        <v>223</v>
      </c>
      <c r="B779" s="25" t="s">
        <v>15</v>
      </c>
      <c r="C779" s="24">
        <v>5.2</v>
      </c>
      <c r="D779" s="102"/>
    </row>
    <row r="780" spans="1:4" ht="15.75" hidden="1" outlineLevel="1">
      <c r="A780" s="24" t="s">
        <v>223</v>
      </c>
      <c r="B780" s="25" t="s">
        <v>60</v>
      </c>
      <c r="C780" s="24">
        <v>5.26</v>
      </c>
      <c r="D780" s="102"/>
    </row>
    <row r="781" spans="1:4" ht="15.75" hidden="1" outlineLevel="1">
      <c r="A781" s="24" t="s">
        <v>223</v>
      </c>
      <c r="B781" s="25" t="s">
        <v>224</v>
      </c>
      <c r="C781" s="24">
        <v>5.5</v>
      </c>
      <c r="D781" s="102"/>
    </row>
    <row r="782" spans="1:4" ht="15.75" hidden="1" outlineLevel="1">
      <c r="A782" s="24" t="s">
        <v>223</v>
      </c>
      <c r="B782" s="25" t="s">
        <v>225</v>
      </c>
      <c r="C782" s="24">
        <v>5.8</v>
      </c>
      <c r="D782" s="101" t="s">
        <v>1400</v>
      </c>
    </row>
    <row r="783" spans="1:4" ht="15.75" hidden="1" outlineLevel="1">
      <c r="A783" s="24" t="s">
        <v>223</v>
      </c>
      <c r="B783" s="25" t="s">
        <v>226</v>
      </c>
      <c r="C783" s="24">
        <v>5.12</v>
      </c>
      <c r="D783" s="24"/>
    </row>
    <row r="784" spans="1:4" ht="15.75" hidden="1" outlineLevel="1">
      <c r="A784" s="24" t="s">
        <v>223</v>
      </c>
      <c r="B784" s="25" t="s">
        <v>227</v>
      </c>
      <c r="C784" s="24">
        <v>5.15</v>
      </c>
      <c r="D784" s="24"/>
    </row>
    <row r="785" spans="1:4" ht="15.75" hidden="1" outlineLevel="1">
      <c r="A785" s="24" t="s">
        <v>223</v>
      </c>
      <c r="B785" s="25" t="s">
        <v>228</v>
      </c>
      <c r="C785" s="26">
        <v>5.2</v>
      </c>
      <c r="D785" s="101"/>
    </row>
    <row r="786" spans="1:4" ht="15.75" hidden="1" outlineLevel="1">
      <c r="A786" s="24" t="s">
        <v>223</v>
      </c>
      <c r="B786" s="25" t="s">
        <v>229</v>
      </c>
      <c r="C786" s="24">
        <v>5.25</v>
      </c>
      <c r="D786" s="24"/>
    </row>
    <row r="787" spans="1:4" ht="15.75" hidden="1" outlineLevel="1">
      <c r="A787" s="24" t="s">
        <v>223</v>
      </c>
      <c r="B787" s="25" t="s">
        <v>30</v>
      </c>
      <c r="C787" s="24">
        <v>5.53</v>
      </c>
      <c r="D787" s="24"/>
    </row>
    <row r="788" spans="1:4" ht="15.75" hidden="1" outlineLevel="1">
      <c r="A788" s="24" t="s">
        <v>223</v>
      </c>
      <c r="B788" s="25" t="s">
        <v>572</v>
      </c>
      <c r="C788" s="26">
        <v>5.4</v>
      </c>
      <c r="D788" s="24"/>
    </row>
    <row r="789" spans="1:4" ht="31.5" hidden="1" outlineLevel="1">
      <c r="A789" s="24" t="s">
        <v>223</v>
      </c>
      <c r="B789" s="25" t="s">
        <v>573</v>
      </c>
      <c r="C789" s="24">
        <v>5.92</v>
      </c>
      <c r="D789" s="24"/>
    </row>
    <row r="790" spans="1:4" ht="15.75" hidden="1" outlineLevel="1">
      <c r="A790" s="24" t="s">
        <v>223</v>
      </c>
      <c r="B790" s="25" t="s">
        <v>574</v>
      </c>
      <c r="C790" s="24">
        <v>5.93</v>
      </c>
      <c r="D790" s="24"/>
    </row>
    <row r="791" spans="1:4" ht="31.5" hidden="1" outlineLevel="1">
      <c r="A791" s="24" t="s">
        <v>223</v>
      </c>
      <c r="B791" s="25" t="s">
        <v>575</v>
      </c>
      <c r="C791" s="24">
        <v>5.94</v>
      </c>
      <c r="D791" s="24"/>
    </row>
    <row r="792" spans="1:4" ht="15.75" hidden="1" outlineLevel="1">
      <c r="A792" s="24" t="s">
        <v>223</v>
      </c>
      <c r="B792" s="25" t="s">
        <v>576</v>
      </c>
      <c r="C792" s="24">
        <v>5.95</v>
      </c>
      <c r="D792" s="24"/>
    </row>
    <row r="793" spans="1:4" ht="15.75" hidden="1" outlineLevel="1">
      <c r="A793" s="24" t="s">
        <v>223</v>
      </c>
      <c r="B793" s="25" t="s">
        <v>577</v>
      </c>
      <c r="C793" s="24">
        <v>5.98</v>
      </c>
      <c r="D793" s="24"/>
    </row>
    <row r="794" spans="1:4" ht="15.75" hidden="1" outlineLevel="1">
      <c r="A794" s="24" t="s">
        <v>223</v>
      </c>
      <c r="B794" s="25" t="s">
        <v>578</v>
      </c>
      <c r="C794" s="24">
        <v>5.96</v>
      </c>
      <c r="D794" s="24"/>
    </row>
    <row r="795" spans="1:4" ht="15.75" collapsed="1">
      <c r="A795" s="29" t="s">
        <v>223</v>
      </c>
      <c r="B795" s="25"/>
      <c r="C795" s="24"/>
      <c r="D795" s="24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80A6-720C-4918-8F7D-E0FCBE466648}">
  <sheetPr codeName="גיליון1"/>
  <dimension ref="A1:C17"/>
  <sheetViews>
    <sheetView rightToLeft="1" workbookViewId="0"/>
  </sheetViews>
  <sheetFormatPr defaultRowHeight="14.25"/>
  <cols>
    <col min="1" max="1" width="17.375" bestFit="1" customWidth="1"/>
    <col min="2" max="2" width="32.125" customWidth="1"/>
    <col min="3" max="3" width="172.375" bestFit="1" customWidth="1"/>
  </cols>
  <sheetData>
    <row r="1" spans="1:3" ht="15">
      <c r="A1" s="17" t="s">
        <v>1409</v>
      </c>
      <c r="B1" s="17" t="s">
        <v>1410</v>
      </c>
      <c r="C1" s="17" t="s">
        <v>1411</v>
      </c>
    </row>
    <row r="2" spans="1:3">
      <c r="A2" t="s">
        <v>1412</v>
      </c>
      <c r="B2" t="s">
        <v>1413</v>
      </c>
      <c r="C2" s="132" t="s">
        <v>1414</v>
      </c>
    </row>
    <row r="3" spans="1:3">
      <c r="A3" t="s">
        <v>1412</v>
      </c>
      <c r="B3" t="s">
        <v>1413</v>
      </c>
      <c r="C3" s="132" t="s">
        <v>1415</v>
      </c>
    </row>
    <row r="4" spans="1:3">
      <c r="A4" t="s">
        <v>1412</v>
      </c>
      <c r="B4" t="s">
        <v>1413</v>
      </c>
      <c r="C4" s="132" t="s">
        <v>1416</v>
      </c>
    </row>
    <row r="5" spans="1:3">
      <c r="A5" t="s">
        <v>1412</v>
      </c>
      <c r="B5" t="s">
        <v>1413</v>
      </c>
      <c r="C5" s="132" t="s">
        <v>1417</v>
      </c>
    </row>
    <row r="6" spans="1:3">
      <c r="A6" t="s">
        <v>1412</v>
      </c>
      <c r="B6" t="s">
        <v>1413</v>
      </c>
      <c r="C6" s="132" t="s">
        <v>1418</v>
      </c>
    </row>
    <row r="7" spans="1:3">
      <c r="A7" t="s">
        <v>1412</v>
      </c>
      <c r="B7" t="s">
        <v>1419</v>
      </c>
      <c r="C7" s="132" t="s">
        <v>1420</v>
      </c>
    </row>
    <row r="8" spans="1:3">
      <c r="A8" t="s">
        <v>1412</v>
      </c>
      <c r="B8" t="s">
        <v>1421</v>
      </c>
      <c r="C8" s="132" t="s">
        <v>1422</v>
      </c>
    </row>
    <row r="9" spans="1:3">
      <c r="A9" t="s">
        <v>1412</v>
      </c>
      <c r="B9" t="s">
        <v>1423</v>
      </c>
      <c r="C9" s="132" t="s">
        <v>1424</v>
      </c>
    </row>
    <row r="10" spans="1:3">
      <c r="A10" t="s">
        <v>1412</v>
      </c>
      <c r="B10" t="s">
        <v>1425</v>
      </c>
      <c r="C10" s="132" t="s">
        <v>1426</v>
      </c>
    </row>
    <row r="11" spans="1:3">
      <c r="A11" t="s">
        <v>1412</v>
      </c>
      <c r="B11" t="s">
        <v>1419</v>
      </c>
      <c r="C11" s="132" t="s">
        <v>1427</v>
      </c>
    </row>
    <row r="12" spans="1:3">
      <c r="A12" t="s">
        <v>1412</v>
      </c>
      <c r="B12" t="s">
        <v>1428</v>
      </c>
      <c r="C12" s="132" t="s">
        <v>1429</v>
      </c>
    </row>
    <row r="13" spans="1:3">
      <c r="A13" t="s">
        <v>200</v>
      </c>
      <c r="B13" t="s">
        <v>1430</v>
      </c>
      <c r="C13" s="132" t="s">
        <v>1431</v>
      </c>
    </row>
    <row r="14" spans="1:3">
      <c r="A14" t="s">
        <v>214</v>
      </c>
      <c r="B14" t="s">
        <v>1430</v>
      </c>
      <c r="C14" s="132" t="s">
        <v>1432</v>
      </c>
    </row>
    <row r="15" spans="1:3">
      <c r="A15" t="s">
        <v>213</v>
      </c>
      <c r="B15" t="s">
        <v>1430</v>
      </c>
      <c r="C15" s="132" t="s">
        <v>1433</v>
      </c>
    </row>
    <row r="16" spans="1:3">
      <c r="A16" t="s">
        <v>214</v>
      </c>
      <c r="B16" t="s">
        <v>1430</v>
      </c>
      <c r="C16" s="132" t="s">
        <v>1434</v>
      </c>
    </row>
    <row r="17" spans="1:3">
      <c r="A17" t="s">
        <v>1435</v>
      </c>
      <c r="B17" t="s">
        <v>1430</v>
      </c>
      <c r="C17" s="132" t="s">
        <v>1436</v>
      </c>
    </row>
  </sheetData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17" t="s">
        <v>1437</v>
      </c>
    </row>
    <row r="3" spans="1:2">
      <c r="A3" t="s">
        <v>1438</v>
      </c>
      <c r="B3" t="s">
        <v>1439</v>
      </c>
    </row>
    <row r="4" spans="1:2">
      <c r="A4" t="s">
        <v>1440</v>
      </c>
      <c r="B4" t="s">
        <v>1441</v>
      </c>
    </row>
    <row r="5" spans="1:2">
      <c r="A5" t="s">
        <v>1442</v>
      </c>
      <c r="B5" t="s">
        <v>1443</v>
      </c>
    </row>
    <row r="6" spans="1:2">
      <c r="A6" t="s">
        <v>1444</v>
      </c>
      <c r="B6" t="s">
        <v>1445</v>
      </c>
    </row>
    <row r="7" spans="1:2">
      <c r="A7" t="s">
        <v>1446</v>
      </c>
      <c r="B7" t="s">
        <v>1447</v>
      </c>
    </row>
    <row r="8" spans="1:2">
      <c r="A8" t="s">
        <v>1448</v>
      </c>
      <c r="B8" t="s">
        <v>1449</v>
      </c>
    </row>
    <row r="10" spans="1:2" ht="15">
      <c r="A10" s="17" t="s">
        <v>1450</v>
      </c>
    </row>
    <row r="11" spans="1:2">
      <c r="A11" t="s">
        <v>1451</v>
      </c>
    </row>
    <row r="12" spans="1:2">
      <c r="A12" t="s">
        <v>1452</v>
      </c>
      <c r="B12" t="s">
        <v>1453</v>
      </c>
    </row>
    <row r="14" spans="1:2">
      <c r="A14" s="23"/>
    </row>
    <row r="15" spans="1:2" ht="15">
      <c r="A15" s="17" t="s">
        <v>1454</v>
      </c>
    </row>
    <row r="16" spans="1:2">
      <c r="A16" s="21" t="s">
        <v>1455</v>
      </c>
    </row>
    <row r="17" spans="1:2">
      <c r="A17" s="21" t="s">
        <v>1456</v>
      </c>
    </row>
    <row r="18" spans="1:2">
      <c r="A18" s="21" t="s">
        <v>1457</v>
      </c>
    </row>
    <row r="19" spans="1:2">
      <c r="A19" s="21" t="s">
        <v>1458</v>
      </c>
    </row>
    <row r="21" spans="1:2" ht="15">
      <c r="A21" s="22" t="s">
        <v>1459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17" t="s">
        <v>1460</v>
      </c>
      <c r="B34" s="17" t="s">
        <v>41</v>
      </c>
    </row>
    <row r="35" spans="1:2">
      <c r="A35" s="121" t="s">
        <v>1461</v>
      </c>
      <c r="B35" s="122">
        <v>520023185</v>
      </c>
    </row>
    <row r="36" spans="1:2">
      <c r="A36" s="123" t="s">
        <v>1462</v>
      </c>
      <c r="B36" s="122">
        <v>520024647</v>
      </c>
    </row>
    <row r="37" spans="1:2">
      <c r="A37" s="123" t="s">
        <v>1463</v>
      </c>
      <c r="B37" s="122">
        <v>520004896</v>
      </c>
    </row>
    <row r="38" spans="1:2">
      <c r="A38" s="123" t="s">
        <v>1464</v>
      </c>
      <c r="B38" s="122">
        <v>520042540</v>
      </c>
    </row>
    <row r="39" spans="1:2">
      <c r="A39" s="123" t="s">
        <v>1465</v>
      </c>
      <c r="B39" s="122">
        <v>520021916</v>
      </c>
    </row>
    <row r="40" spans="1:2">
      <c r="A40" s="123" t="s">
        <v>1466</v>
      </c>
      <c r="B40" s="124">
        <v>510015951</v>
      </c>
    </row>
    <row r="41" spans="1:2">
      <c r="A41" s="123" t="s">
        <v>1467</v>
      </c>
      <c r="B41" s="124">
        <v>510888985</v>
      </c>
    </row>
    <row r="42" spans="1:2">
      <c r="A42" s="123" t="s">
        <v>1468</v>
      </c>
      <c r="B42" s="124">
        <v>520042177</v>
      </c>
    </row>
    <row r="43" spans="1:2">
      <c r="A43" s="123" t="s">
        <v>1469</v>
      </c>
      <c r="B43" s="123">
        <v>520031030</v>
      </c>
    </row>
    <row r="44" spans="1:2">
      <c r="A44" s="123" t="s">
        <v>1470</v>
      </c>
      <c r="B44" s="123">
        <v>520030677</v>
      </c>
    </row>
    <row r="45" spans="1:2">
      <c r="A45" s="123" t="s">
        <v>1471</v>
      </c>
      <c r="B45" s="123">
        <v>513879189</v>
      </c>
    </row>
    <row r="46" spans="1:2">
      <c r="A46" s="123" t="s">
        <v>1472</v>
      </c>
      <c r="B46" s="124">
        <v>520027848</v>
      </c>
    </row>
    <row r="47" spans="1:2">
      <c r="A47" s="123" t="s">
        <v>1473</v>
      </c>
      <c r="B47" s="124">
        <v>570003152</v>
      </c>
    </row>
    <row r="48" spans="1:2">
      <c r="A48" s="123" t="s">
        <v>1474</v>
      </c>
      <c r="B48" s="123">
        <v>513910703</v>
      </c>
    </row>
    <row r="49" spans="1:2">
      <c r="A49" s="123" t="s">
        <v>1475</v>
      </c>
      <c r="B49" s="124">
        <v>512304882</v>
      </c>
    </row>
    <row r="50" spans="1:2">
      <c r="A50" s="123" t="s">
        <v>1476</v>
      </c>
      <c r="B50" s="124">
        <v>512310509</v>
      </c>
    </row>
    <row r="51" spans="1:2">
      <c r="A51" s="123" t="s">
        <v>1477</v>
      </c>
      <c r="B51" s="124">
        <v>512904608</v>
      </c>
    </row>
    <row r="52" spans="1:2">
      <c r="A52" s="123" t="s">
        <v>1478</v>
      </c>
      <c r="B52" s="124">
        <v>500500376</v>
      </c>
    </row>
    <row r="53" spans="1:2">
      <c r="A53" s="123" t="s">
        <v>1479</v>
      </c>
      <c r="B53" s="124">
        <v>520044025</v>
      </c>
    </row>
    <row r="54" spans="1:2">
      <c r="A54" s="123" t="s">
        <v>1480</v>
      </c>
      <c r="B54" s="124">
        <v>513136895</v>
      </c>
    </row>
    <row r="55" spans="1:2">
      <c r="A55" s="123" t="s">
        <v>1481</v>
      </c>
      <c r="B55" s="124">
        <v>520004078</v>
      </c>
    </row>
    <row r="56" spans="1:2">
      <c r="A56" s="123" t="s">
        <v>1482</v>
      </c>
      <c r="B56" s="124">
        <v>515761625</v>
      </c>
    </row>
    <row r="57" spans="1:2">
      <c r="A57" s="123" t="s">
        <v>1483</v>
      </c>
      <c r="B57" s="124">
        <v>515764868</v>
      </c>
    </row>
    <row r="58" spans="1:2">
      <c r="A58" s="123" t="s">
        <v>1484</v>
      </c>
      <c r="B58" s="125">
        <v>515859379</v>
      </c>
    </row>
    <row r="59" spans="1:2">
      <c r="A59" s="123" t="s">
        <v>1485</v>
      </c>
      <c r="B59" s="124">
        <v>516687407</v>
      </c>
    </row>
    <row r="60" spans="1:2">
      <c r="A60" s="123" t="s">
        <v>1486</v>
      </c>
      <c r="B60" s="124">
        <v>516885639</v>
      </c>
    </row>
    <row r="61" spans="1:2">
      <c r="A61" s="123" t="s">
        <v>1487</v>
      </c>
      <c r="B61" s="123">
        <v>570009449</v>
      </c>
    </row>
    <row r="62" spans="1:2">
      <c r="A62" s="123" t="s">
        <v>1488</v>
      </c>
      <c r="B62" s="124">
        <v>520027954</v>
      </c>
    </row>
    <row r="63" spans="1:2">
      <c r="A63" s="123" t="s">
        <v>1489</v>
      </c>
      <c r="B63" s="124">
        <v>512362914</v>
      </c>
    </row>
    <row r="64" spans="1:2">
      <c r="A64" s="123" t="s">
        <v>1490</v>
      </c>
      <c r="B64" s="124">
        <v>511880460</v>
      </c>
    </row>
    <row r="65" spans="1:2">
      <c r="A65" s="123" t="s">
        <v>1491</v>
      </c>
      <c r="B65" s="123">
        <v>511033060</v>
      </c>
    </row>
    <row r="66" spans="1:2">
      <c r="A66" s="123" t="s">
        <v>1492</v>
      </c>
      <c r="B66" s="123">
        <v>570005850</v>
      </c>
    </row>
    <row r="67" spans="1:2">
      <c r="A67" s="123" t="s">
        <v>1493</v>
      </c>
      <c r="B67" s="124">
        <v>510694821</v>
      </c>
    </row>
    <row r="68" spans="1:2">
      <c r="A68" s="123" t="s">
        <v>1494</v>
      </c>
      <c r="B68" s="123">
        <v>520027624</v>
      </c>
    </row>
    <row r="69" spans="1:2">
      <c r="A69" s="123" t="s">
        <v>1495</v>
      </c>
      <c r="B69" s="124">
        <v>520027715</v>
      </c>
    </row>
    <row r="70" spans="1:2">
      <c r="A70" s="123" t="s">
        <v>1496</v>
      </c>
      <c r="B70" s="124">
        <v>520028861</v>
      </c>
    </row>
    <row r="71" spans="1:2">
      <c r="A71" s="123" t="s">
        <v>1497</v>
      </c>
      <c r="B71" s="124">
        <v>520029620</v>
      </c>
    </row>
    <row r="72" spans="1:2">
      <c r="A72" s="123" t="s">
        <v>1498</v>
      </c>
      <c r="B72" s="124">
        <v>520030743</v>
      </c>
    </row>
    <row r="73" spans="1:2">
      <c r="A73" s="123" t="s">
        <v>1499</v>
      </c>
      <c r="B73" s="124">
        <v>520030198</v>
      </c>
    </row>
    <row r="74" spans="1:2">
      <c r="A74" s="123" t="s">
        <v>1500</v>
      </c>
      <c r="B74" s="124">
        <v>520042631</v>
      </c>
    </row>
    <row r="75" spans="1:2">
      <c r="A75" s="123" t="s">
        <v>1501</v>
      </c>
      <c r="B75" s="124">
        <v>520030941</v>
      </c>
    </row>
    <row r="76" spans="1:2">
      <c r="A76" s="123" t="s">
        <v>1502</v>
      </c>
      <c r="B76" s="124">
        <v>520032269</v>
      </c>
    </row>
    <row r="77" spans="1:2">
      <c r="A77" s="123" t="s">
        <v>1503</v>
      </c>
      <c r="B77" s="123">
        <v>510806870</v>
      </c>
    </row>
    <row r="78" spans="1:2">
      <c r="A78" s="123" t="s">
        <v>1504</v>
      </c>
      <c r="B78" s="123">
        <v>520031824</v>
      </c>
    </row>
    <row r="79" spans="1:2">
      <c r="A79" s="123" t="s">
        <v>1505</v>
      </c>
      <c r="B79" s="124">
        <v>510927536</v>
      </c>
    </row>
    <row r="80" spans="1:2">
      <c r="A80" s="123" t="s">
        <v>1506</v>
      </c>
      <c r="B80" s="124">
        <v>510930654</v>
      </c>
    </row>
    <row r="81" spans="1:2">
      <c r="A81" s="123" t="s">
        <v>1507</v>
      </c>
      <c r="B81" s="123">
        <v>510930670</v>
      </c>
    </row>
    <row r="82" spans="1:2">
      <c r="A82" s="123" t="s">
        <v>1508</v>
      </c>
      <c r="B82" s="124">
        <v>520034968</v>
      </c>
    </row>
    <row r="83" spans="1:2">
      <c r="A83" s="123" t="s">
        <v>1509</v>
      </c>
      <c r="B83" s="124">
        <v>520024985</v>
      </c>
    </row>
    <row r="84" spans="1:2">
      <c r="A84" s="123" t="s">
        <v>1510</v>
      </c>
      <c r="B84" s="123">
        <v>520030990</v>
      </c>
    </row>
    <row r="85" spans="1:2">
      <c r="A85" s="123" t="s">
        <v>1511</v>
      </c>
      <c r="B85" s="124">
        <v>520042615</v>
      </c>
    </row>
    <row r="86" spans="1:2">
      <c r="A86" s="123" t="s">
        <v>1512</v>
      </c>
      <c r="B86" s="124">
        <v>520042607</v>
      </c>
    </row>
    <row r="87" spans="1:2">
      <c r="A87" s="123" t="s">
        <v>1513</v>
      </c>
      <c r="B87" s="124">
        <v>520019688</v>
      </c>
    </row>
    <row r="88" spans="1:2">
      <c r="A88" s="123" t="s">
        <v>1514</v>
      </c>
      <c r="B88" s="124">
        <v>570014928</v>
      </c>
    </row>
    <row r="89" spans="1:2">
      <c r="A89" s="123" t="s">
        <v>1515</v>
      </c>
      <c r="B89" s="124">
        <v>510960586</v>
      </c>
    </row>
    <row r="90" spans="1:2">
      <c r="A90" s="123" t="s">
        <v>1516</v>
      </c>
      <c r="B90" s="123">
        <v>520042581</v>
      </c>
    </row>
    <row r="91" spans="1:2">
      <c r="A91" s="123" t="s">
        <v>1517</v>
      </c>
      <c r="B91" s="124">
        <v>570005959</v>
      </c>
    </row>
    <row r="92" spans="1:2">
      <c r="A92" s="123" t="s">
        <v>1518</v>
      </c>
      <c r="B92" s="124">
        <v>570002618</v>
      </c>
    </row>
    <row r="93" spans="1:2">
      <c r="A93" s="123" t="s">
        <v>1519</v>
      </c>
      <c r="B93" s="124">
        <v>511789190</v>
      </c>
    </row>
    <row r="94" spans="1:2">
      <c r="A94" s="123" t="s">
        <v>1520</v>
      </c>
      <c r="B94" s="124">
        <v>520022518</v>
      </c>
    </row>
    <row r="95" spans="1:2">
      <c r="A95" s="123" t="s">
        <v>1521</v>
      </c>
      <c r="B95" s="124">
        <v>520031659</v>
      </c>
    </row>
    <row r="96" spans="1:2">
      <c r="A96" s="123" t="s">
        <v>1522</v>
      </c>
      <c r="B96" s="124">
        <v>570007476</v>
      </c>
    </row>
    <row r="97" spans="1:2">
      <c r="A97" s="123" t="s">
        <v>1523</v>
      </c>
      <c r="B97" s="124">
        <v>570009852</v>
      </c>
    </row>
    <row r="98" spans="1:2">
      <c r="A98" s="123" t="s">
        <v>1524</v>
      </c>
      <c r="B98" s="124">
        <v>510800402</v>
      </c>
    </row>
    <row r="99" spans="1:2">
      <c r="A99" s="123" t="s">
        <v>1525</v>
      </c>
      <c r="B99" s="124">
        <v>510773922</v>
      </c>
    </row>
    <row r="100" spans="1:2">
      <c r="A100" s="123" t="s">
        <v>1526</v>
      </c>
      <c r="B100" s="124">
        <v>512008335</v>
      </c>
    </row>
    <row r="101" spans="1:2">
      <c r="A101" s="123" t="s">
        <v>1527</v>
      </c>
      <c r="B101" s="124">
        <v>510142789</v>
      </c>
    </row>
    <row r="102" spans="1:2">
      <c r="A102" s="123" t="s">
        <v>1528</v>
      </c>
      <c r="B102" s="124">
        <v>520028556</v>
      </c>
    </row>
    <row r="103" spans="1:2">
      <c r="A103" s="123" t="s">
        <v>1529</v>
      </c>
      <c r="B103" s="124">
        <v>520030693</v>
      </c>
    </row>
    <row r="104" spans="1:2">
      <c r="A104" s="123" t="s">
        <v>1530</v>
      </c>
      <c r="B104" s="124">
        <v>520042573</v>
      </c>
    </row>
    <row r="105" spans="1:2">
      <c r="A105" s="123" t="s">
        <v>1531</v>
      </c>
      <c r="B105" s="124">
        <v>511423048</v>
      </c>
    </row>
    <row r="106" spans="1:2">
      <c r="A106" s="123" t="s">
        <v>1532</v>
      </c>
      <c r="B106" s="124">
        <v>570011767</v>
      </c>
    </row>
    <row r="107" spans="1:2">
      <c r="A107" s="123" t="s">
        <v>1533</v>
      </c>
      <c r="B107" s="124">
        <v>512065202</v>
      </c>
    </row>
    <row r="108" spans="1:2">
      <c r="A108" s="123" t="s">
        <v>1534</v>
      </c>
      <c r="B108" s="124">
        <v>512711409</v>
      </c>
    </row>
    <row r="109" spans="1:2">
      <c r="A109" s="123" t="s">
        <v>1535</v>
      </c>
      <c r="B109" s="124">
        <v>520005497</v>
      </c>
    </row>
    <row r="110" spans="1:2">
      <c r="A110" s="123" t="s">
        <v>1536</v>
      </c>
      <c r="B110" s="124">
        <v>570024109</v>
      </c>
    </row>
    <row r="111" spans="1:2">
      <c r="A111" s="123" t="s">
        <v>1537</v>
      </c>
      <c r="B111" s="124">
        <v>520020447</v>
      </c>
    </row>
    <row r="112" spans="1:2">
      <c r="A112" s="123" t="s">
        <v>1538</v>
      </c>
      <c r="B112" s="124">
        <v>520023094</v>
      </c>
    </row>
    <row r="113" spans="1:2">
      <c r="A113" s="123" t="s">
        <v>1539</v>
      </c>
      <c r="B113" s="124">
        <v>520028812</v>
      </c>
    </row>
    <row r="114" spans="1:2">
      <c r="A114" s="123" t="s">
        <v>1540</v>
      </c>
      <c r="B114" s="124">
        <v>520022963</v>
      </c>
    </row>
    <row r="115" spans="1:2">
      <c r="A115" s="123" t="s">
        <v>1541</v>
      </c>
      <c r="B115" s="124">
        <v>520027251</v>
      </c>
    </row>
    <row r="116" spans="1:2">
      <c r="A116" s="123" t="s">
        <v>1542</v>
      </c>
      <c r="B116" s="124">
        <v>520028390</v>
      </c>
    </row>
    <row r="117" spans="1:2">
      <c r="A117" s="123" t="s">
        <v>1543</v>
      </c>
      <c r="B117" s="124">
        <v>513026484</v>
      </c>
    </row>
    <row r="118" spans="1:2">
      <c r="A118" s="123" t="s">
        <v>1544</v>
      </c>
      <c r="B118" s="124">
        <v>513173393</v>
      </c>
    </row>
    <row r="119" spans="1:2">
      <c r="A119" s="123" t="s">
        <v>1545</v>
      </c>
      <c r="B119" s="124">
        <v>513452003</v>
      </c>
    </row>
    <row r="120" spans="1:2">
      <c r="A120" s="123" t="s">
        <v>1546</v>
      </c>
      <c r="B120" s="124">
        <v>513611509</v>
      </c>
    </row>
    <row r="121" spans="1:2">
      <c r="A121" s="123" t="s">
        <v>1547</v>
      </c>
      <c r="B121" s="124">
        <v>513621110</v>
      </c>
    </row>
    <row r="122" spans="1:2">
      <c r="A122" s="123" t="s">
        <v>1548</v>
      </c>
      <c r="B122" s="123">
        <v>512244146</v>
      </c>
    </row>
    <row r="123" spans="1:2">
      <c r="A123" s="123" t="s">
        <v>1549</v>
      </c>
      <c r="B123" s="124">
        <v>512237744</v>
      </c>
    </row>
    <row r="124" spans="1:2">
      <c r="A124" s="123" t="s">
        <v>1550</v>
      </c>
      <c r="B124" s="124">
        <v>512267592</v>
      </c>
    </row>
    <row r="125" spans="1:2">
      <c r="A125" s="123" t="s">
        <v>1551</v>
      </c>
      <c r="B125" s="124">
        <v>514767490</v>
      </c>
    </row>
    <row r="126" spans="1:2">
      <c r="A126" s="123" t="s">
        <v>1552</v>
      </c>
      <c r="B126" s="124">
        <v>514956465</v>
      </c>
    </row>
    <row r="127" spans="1:2">
      <c r="A127" s="123" t="s">
        <v>1553</v>
      </c>
      <c r="B127" s="124">
        <v>512245812</v>
      </c>
    </row>
    <row r="128" spans="1:2">
      <c r="A128" s="123" t="s">
        <v>1554</v>
      </c>
      <c r="B128" s="124">
        <v>515447035</v>
      </c>
    </row>
    <row r="129" spans="1:2">
      <c r="A129" s="123" t="s">
        <v>1555</v>
      </c>
      <c r="B129" s="124">
        <v>516463635</v>
      </c>
    </row>
    <row r="130" spans="1:2">
      <c r="A130" s="123" t="s">
        <v>1556</v>
      </c>
      <c r="B130" s="12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17"/>
  <sheetViews>
    <sheetView rightToLeft="1" workbookViewId="0">
      <selection activeCell="H11" sqref="H11"/>
    </sheetView>
  </sheetViews>
  <sheetFormatPr defaultColWidth="0" defaultRowHeight="14.25"/>
  <cols>
    <col min="1" max="26" width="11.625" customWidth="1"/>
    <col min="27" max="30" width="11.625" hidden="1" customWidth="1"/>
    <col min="31" max="31" width="9" hidden="1" customWidth="1"/>
    <col min="32" max="16384" width="9" hidden="1"/>
  </cols>
  <sheetData>
    <row r="1" spans="1:26" s="4" customFormat="1" ht="51">
      <c r="A1" s="14" t="s">
        <v>14</v>
      </c>
      <c r="B1" s="14" t="s">
        <v>15</v>
      </c>
      <c r="C1" s="14" t="s">
        <v>16</v>
      </c>
      <c r="D1" s="14" t="s">
        <v>19</v>
      </c>
      <c r="E1" s="14" t="s">
        <v>20</v>
      </c>
      <c r="F1" s="14" t="s">
        <v>60</v>
      </c>
      <c r="G1" s="14" t="s">
        <v>22</v>
      </c>
      <c r="H1" s="14" t="s">
        <v>23</v>
      </c>
      <c r="I1" s="14" t="s">
        <v>25</v>
      </c>
      <c r="J1" s="14" t="s">
        <v>76</v>
      </c>
      <c r="K1" s="14" t="s">
        <v>77</v>
      </c>
      <c r="L1" s="14" t="s">
        <v>30</v>
      </c>
      <c r="M1" s="14" t="s">
        <v>73</v>
      </c>
      <c r="N1" s="14" t="s">
        <v>80</v>
      </c>
      <c r="O1" s="136" t="s">
        <v>74</v>
      </c>
      <c r="P1" s="136" t="s">
        <v>75</v>
      </c>
      <c r="Q1" s="14" t="s">
        <v>1402</v>
      </c>
      <c r="R1" s="14" t="s">
        <v>33</v>
      </c>
      <c r="S1" s="134" t="s">
        <v>34</v>
      </c>
      <c r="T1" s="138" t="s">
        <v>35</v>
      </c>
      <c r="U1" s="14" t="s">
        <v>36</v>
      </c>
      <c r="V1" s="14" t="s">
        <v>81</v>
      </c>
      <c r="W1" s="14" t="s">
        <v>82</v>
      </c>
      <c r="X1" s="136" t="s">
        <v>1403</v>
      </c>
      <c r="Y1" s="136" t="s">
        <v>37</v>
      </c>
      <c r="Z1" s="136" t="s">
        <v>38</v>
      </c>
    </row>
    <row r="2" spans="1:26">
      <c r="A2">
        <v>423</v>
      </c>
      <c r="B2">
        <v>423</v>
      </c>
      <c r="C2" t="s">
        <v>1557</v>
      </c>
      <c r="D2" t="s">
        <v>1558</v>
      </c>
      <c r="E2" t="s">
        <v>1559</v>
      </c>
      <c r="F2" t="s">
        <v>1265</v>
      </c>
      <c r="G2" t="s">
        <v>45</v>
      </c>
      <c r="H2" t="s">
        <v>45</v>
      </c>
      <c r="I2" t="s">
        <v>47</v>
      </c>
      <c r="J2" t="s">
        <v>1560</v>
      </c>
      <c r="K2" t="s">
        <v>118</v>
      </c>
      <c r="L2" t="s">
        <v>52</v>
      </c>
      <c r="M2" t="s">
        <v>1561</v>
      </c>
      <c r="N2" t="s">
        <v>1562</v>
      </c>
      <c r="O2" s="137">
        <v>0</v>
      </c>
      <c r="P2" s="137">
        <v>3.8980000000000001E-2</v>
      </c>
      <c r="R2" s="133">
        <v>13000000</v>
      </c>
      <c r="S2" s="135">
        <v>1</v>
      </c>
      <c r="T2" s="139">
        <v>98.06</v>
      </c>
      <c r="U2" s="133">
        <v>12747.8</v>
      </c>
      <c r="W2" t="s">
        <v>113</v>
      </c>
      <c r="X2" s="137">
        <v>7.2199999999999999E-4</v>
      </c>
      <c r="Y2" s="137">
        <v>6.6506964239475899E-2</v>
      </c>
      <c r="Z2" s="137">
        <v>1.6403399511460401E-2</v>
      </c>
    </row>
    <row r="3" spans="1:26">
      <c r="A3">
        <v>423</v>
      </c>
      <c r="B3">
        <v>423</v>
      </c>
      <c r="C3" t="s">
        <v>1557</v>
      </c>
      <c r="D3" t="s">
        <v>1563</v>
      </c>
      <c r="E3" t="s">
        <v>1564</v>
      </c>
      <c r="F3" t="s">
        <v>1265</v>
      </c>
      <c r="G3" t="s">
        <v>45</v>
      </c>
      <c r="H3" t="s">
        <v>45</v>
      </c>
      <c r="I3" t="s">
        <v>47</v>
      </c>
      <c r="J3" t="s">
        <v>1560</v>
      </c>
      <c r="K3" t="s">
        <v>118</v>
      </c>
      <c r="L3" t="s">
        <v>52</v>
      </c>
      <c r="M3" t="s">
        <v>1565</v>
      </c>
      <c r="N3" t="s">
        <v>1566</v>
      </c>
      <c r="O3" s="137">
        <v>0</v>
      </c>
      <c r="P3" s="137">
        <v>3.9789999999999999E-2</v>
      </c>
      <c r="R3" s="133">
        <v>11200000</v>
      </c>
      <c r="S3" s="135">
        <v>1</v>
      </c>
      <c r="T3" s="139">
        <v>99.35</v>
      </c>
      <c r="U3" s="133">
        <v>11127.2</v>
      </c>
      <c r="W3" t="s">
        <v>113</v>
      </c>
      <c r="X3" s="137">
        <v>3.2899999999999997E-4</v>
      </c>
      <c r="Y3" s="137">
        <v>5.8052078985040202E-2</v>
      </c>
      <c r="Z3" s="137">
        <v>1.4318071121599199E-2</v>
      </c>
    </row>
    <row r="4" spans="1:26">
      <c r="A4">
        <v>423</v>
      </c>
      <c r="B4">
        <v>423</v>
      </c>
      <c r="C4" t="s">
        <v>1557</v>
      </c>
      <c r="D4" t="s">
        <v>1567</v>
      </c>
      <c r="E4" t="s">
        <v>1568</v>
      </c>
      <c r="F4" t="s">
        <v>1265</v>
      </c>
      <c r="G4" t="s">
        <v>45</v>
      </c>
      <c r="H4" t="s">
        <v>45</v>
      </c>
      <c r="I4" t="s">
        <v>47</v>
      </c>
      <c r="J4" t="s">
        <v>1560</v>
      </c>
      <c r="K4" t="s">
        <v>118</v>
      </c>
      <c r="L4" t="s">
        <v>52</v>
      </c>
      <c r="M4" t="s">
        <v>1569</v>
      </c>
      <c r="N4" t="s">
        <v>1570</v>
      </c>
      <c r="O4" s="137">
        <v>0</v>
      </c>
      <c r="P4" s="137">
        <v>3.9239999999999997E-2</v>
      </c>
      <c r="R4" s="133">
        <v>23300000</v>
      </c>
      <c r="S4" s="135">
        <v>1</v>
      </c>
      <c r="T4" s="139">
        <v>98.41</v>
      </c>
      <c r="U4" s="133">
        <v>22929.53</v>
      </c>
      <c r="W4" t="s">
        <v>113</v>
      </c>
      <c r="X4" s="137">
        <v>1.294E-3</v>
      </c>
      <c r="Y4" s="137">
        <v>0.119626400770171</v>
      </c>
      <c r="Z4" s="137">
        <v>2.9504874660727098E-2</v>
      </c>
    </row>
    <row r="5" spans="1:26">
      <c r="A5">
        <v>423</v>
      </c>
      <c r="B5">
        <v>423</v>
      </c>
      <c r="C5" t="s">
        <v>1557</v>
      </c>
      <c r="D5" t="s">
        <v>1571</v>
      </c>
      <c r="E5" t="s">
        <v>1572</v>
      </c>
      <c r="F5" t="s">
        <v>1258</v>
      </c>
      <c r="G5" t="s">
        <v>45</v>
      </c>
      <c r="H5" t="s">
        <v>45</v>
      </c>
      <c r="I5" t="s">
        <v>47</v>
      </c>
      <c r="J5" t="s">
        <v>1560</v>
      </c>
      <c r="K5" t="s">
        <v>118</v>
      </c>
      <c r="L5" t="s">
        <v>52</v>
      </c>
      <c r="M5" t="s">
        <v>1573</v>
      </c>
      <c r="N5" t="s">
        <v>1574</v>
      </c>
      <c r="O5" s="137">
        <v>1E-3</v>
      </c>
      <c r="P5" s="137">
        <v>1.9359999999999999E-2</v>
      </c>
      <c r="R5" s="133">
        <v>20500000</v>
      </c>
      <c r="S5" s="135">
        <v>1</v>
      </c>
      <c r="T5" s="139">
        <v>106.48</v>
      </c>
      <c r="U5" s="133">
        <v>21828.400000000001</v>
      </c>
      <c r="W5" t="s">
        <v>113</v>
      </c>
      <c r="X5" s="137">
        <v>5.9900000000000003E-4</v>
      </c>
      <c r="Y5" s="137">
        <v>0.11388165943966599</v>
      </c>
      <c r="Z5" s="137">
        <v>2.8087981133682799E-2</v>
      </c>
    </row>
    <row r="6" spans="1:26">
      <c r="A6">
        <v>423</v>
      </c>
      <c r="B6">
        <v>423</v>
      </c>
      <c r="C6" t="s">
        <v>1557</v>
      </c>
      <c r="D6" t="s">
        <v>1575</v>
      </c>
      <c r="E6" t="s">
        <v>1576</v>
      </c>
      <c r="F6" t="s">
        <v>1261</v>
      </c>
      <c r="G6" t="s">
        <v>45</v>
      </c>
      <c r="H6" t="s">
        <v>45</v>
      </c>
      <c r="I6" t="s">
        <v>47</v>
      </c>
      <c r="J6" t="s">
        <v>1560</v>
      </c>
      <c r="K6" t="s">
        <v>118</v>
      </c>
      <c r="L6" t="s">
        <v>52</v>
      </c>
      <c r="M6" t="s">
        <v>1577</v>
      </c>
      <c r="N6" t="s">
        <v>1578</v>
      </c>
      <c r="O6" s="137">
        <v>0.04</v>
      </c>
      <c r="P6" s="137">
        <v>4.07E-2</v>
      </c>
      <c r="R6" s="133">
        <v>25113000</v>
      </c>
      <c r="S6" s="135">
        <v>1</v>
      </c>
      <c r="T6" s="139">
        <v>99.51</v>
      </c>
      <c r="U6" s="133">
        <v>24989.946</v>
      </c>
      <c r="W6" t="s">
        <v>113</v>
      </c>
      <c r="X6" s="137">
        <v>6.4400000000000004E-4</v>
      </c>
      <c r="Y6" s="137">
        <v>0.13037586602555101</v>
      </c>
      <c r="Z6" s="137">
        <v>3.2156142466060099E-2</v>
      </c>
    </row>
    <row r="7" spans="1:26">
      <c r="A7">
        <v>423</v>
      </c>
      <c r="B7">
        <v>423</v>
      </c>
      <c r="C7" t="s">
        <v>1557</v>
      </c>
      <c r="D7" t="s">
        <v>1579</v>
      </c>
      <c r="E7" t="s">
        <v>1580</v>
      </c>
      <c r="F7" t="s">
        <v>1261</v>
      </c>
      <c r="G7" t="s">
        <v>45</v>
      </c>
      <c r="H7" t="s">
        <v>45</v>
      </c>
      <c r="I7" t="s">
        <v>47</v>
      </c>
      <c r="J7" t="s">
        <v>1560</v>
      </c>
      <c r="K7" t="s">
        <v>118</v>
      </c>
      <c r="L7" t="s">
        <v>52</v>
      </c>
      <c r="M7" t="s">
        <v>1581</v>
      </c>
      <c r="N7" t="s">
        <v>1582</v>
      </c>
      <c r="O7" s="137">
        <v>3.7499999999999999E-2</v>
      </c>
      <c r="P7" s="137">
        <v>4.4139999999999999E-2</v>
      </c>
      <c r="R7" s="133">
        <v>13800000</v>
      </c>
      <c r="S7" s="135">
        <v>1</v>
      </c>
      <c r="T7" s="139">
        <v>91.06</v>
      </c>
      <c r="U7" s="133">
        <v>12566.28</v>
      </c>
      <c r="W7" t="s">
        <v>113</v>
      </c>
      <c r="X7" s="137">
        <v>5.0900000000000001E-4</v>
      </c>
      <c r="Y7" s="137">
        <v>6.5559950311680507E-2</v>
      </c>
      <c r="Z7" s="137">
        <v>1.6169826261227399E-2</v>
      </c>
    </row>
    <row r="8" spans="1:26">
      <c r="A8">
        <v>423</v>
      </c>
      <c r="B8">
        <v>423</v>
      </c>
      <c r="C8" t="s">
        <v>1557</v>
      </c>
      <c r="D8" t="s">
        <v>1583</v>
      </c>
      <c r="E8" t="s">
        <v>1584</v>
      </c>
      <c r="F8" t="s">
        <v>1261</v>
      </c>
      <c r="G8" t="s">
        <v>45</v>
      </c>
      <c r="H8" t="s">
        <v>45</v>
      </c>
      <c r="I8" t="s">
        <v>47</v>
      </c>
      <c r="J8" t="s">
        <v>1560</v>
      </c>
      <c r="K8" t="s">
        <v>118</v>
      </c>
      <c r="L8" t="s">
        <v>52</v>
      </c>
      <c r="M8" t="s">
        <v>1585</v>
      </c>
      <c r="N8" t="s">
        <v>1586</v>
      </c>
      <c r="O8" s="137">
        <v>6.25E-2</v>
      </c>
      <c r="P8" s="137">
        <v>3.7789999999999997E-2</v>
      </c>
      <c r="R8" s="133">
        <v>1600000</v>
      </c>
      <c r="S8" s="135">
        <v>1</v>
      </c>
      <c r="T8" s="139">
        <v>103.99</v>
      </c>
      <c r="U8" s="133">
        <v>1663.84</v>
      </c>
      <c r="W8" t="s">
        <v>113</v>
      </c>
      <c r="X8" s="137">
        <v>1.07E-4</v>
      </c>
      <c r="Y8" s="137">
        <v>8.6804740724053999E-3</v>
      </c>
      <c r="Z8" s="137">
        <v>2.1409680292402001E-3</v>
      </c>
    </row>
    <row r="9" spans="1:26">
      <c r="A9">
        <v>423</v>
      </c>
      <c r="B9">
        <v>423</v>
      </c>
      <c r="C9" t="s">
        <v>1557</v>
      </c>
      <c r="D9" t="s">
        <v>1587</v>
      </c>
      <c r="E9" t="s">
        <v>1588</v>
      </c>
      <c r="F9" t="s">
        <v>1261</v>
      </c>
      <c r="G9" t="s">
        <v>45</v>
      </c>
      <c r="H9" t="s">
        <v>45</v>
      </c>
      <c r="I9" t="s">
        <v>47</v>
      </c>
      <c r="J9" t="s">
        <v>1560</v>
      </c>
      <c r="K9" t="s">
        <v>118</v>
      </c>
      <c r="L9" t="s">
        <v>52</v>
      </c>
      <c r="M9" t="s">
        <v>1589</v>
      </c>
      <c r="N9" t="s">
        <v>1590</v>
      </c>
      <c r="O9" s="137">
        <v>5.5E-2</v>
      </c>
      <c r="P9" s="137">
        <v>4.2549999999999998E-2</v>
      </c>
      <c r="R9" s="133">
        <v>16802382</v>
      </c>
      <c r="S9" s="135">
        <v>1</v>
      </c>
      <c r="T9" s="139">
        <v>115.07</v>
      </c>
      <c r="U9" s="133">
        <v>19334.501</v>
      </c>
      <c r="W9" t="s">
        <v>113</v>
      </c>
      <c r="X9" s="137">
        <v>4.8299999999999998E-4</v>
      </c>
      <c r="Y9" s="137">
        <v>0.10087065724493501</v>
      </c>
      <c r="Z9" s="137">
        <v>2.4878923714129499E-2</v>
      </c>
    </row>
    <row r="10" spans="1:26">
      <c r="A10">
        <v>423</v>
      </c>
      <c r="B10">
        <v>423</v>
      </c>
      <c r="C10" t="s">
        <v>1557</v>
      </c>
      <c r="D10" t="s">
        <v>1591</v>
      </c>
      <c r="E10" t="s">
        <v>1592</v>
      </c>
      <c r="F10" t="s">
        <v>1258</v>
      </c>
      <c r="G10" t="s">
        <v>45</v>
      </c>
      <c r="H10" t="s">
        <v>45</v>
      </c>
      <c r="I10" t="s">
        <v>47</v>
      </c>
      <c r="J10" t="s">
        <v>1560</v>
      </c>
      <c r="K10" t="s">
        <v>118</v>
      </c>
      <c r="L10" t="s">
        <v>52</v>
      </c>
      <c r="M10" t="s">
        <v>1593</v>
      </c>
      <c r="N10" t="s">
        <v>1594</v>
      </c>
      <c r="O10" s="137">
        <v>5.0000000000000001E-3</v>
      </c>
      <c r="P10" s="137">
        <v>1.8280000000000001E-2</v>
      </c>
      <c r="R10" s="133">
        <v>12098000</v>
      </c>
      <c r="S10" s="135">
        <v>1</v>
      </c>
      <c r="T10" s="139">
        <v>113.68</v>
      </c>
      <c r="U10" s="133">
        <v>13753.005999999999</v>
      </c>
      <c r="W10" t="s">
        <v>113</v>
      </c>
      <c r="X10" s="137">
        <v>4.0200000000000001E-4</v>
      </c>
      <c r="Y10" s="137">
        <v>7.1751259419671101E-2</v>
      </c>
      <c r="Z10" s="137">
        <v>1.7696862083094501E-2</v>
      </c>
    </row>
    <row r="11" spans="1:26">
      <c r="A11">
        <v>423</v>
      </c>
      <c r="B11">
        <v>423</v>
      </c>
      <c r="C11" t="s">
        <v>1557</v>
      </c>
      <c r="D11" t="s">
        <v>1595</v>
      </c>
      <c r="E11" t="s">
        <v>1596</v>
      </c>
      <c r="F11" t="s">
        <v>1258</v>
      </c>
      <c r="G11" t="s">
        <v>45</v>
      </c>
      <c r="H11" t="s">
        <v>45</v>
      </c>
      <c r="I11" t="s">
        <v>47</v>
      </c>
      <c r="J11" t="s">
        <v>1560</v>
      </c>
      <c r="K11" t="s">
        <v>118</v>
      </c>
      <c r="L11" t="s">
        <v>52</v>
      </c>
      <c r="M11" t="s">
        <v>1597</v>
      </c>
      <c r="N11" t="s">
        <v>1598</v>
      </c>
      <c r="O11" s="137">
        <v>1.6E-2</v>
      </c>
      <c r="P11" s="137">
        <v>2.0389999999999998E-2</v>
      </c>
      <c r="R11" s="133">
        <v>14700000</v>
      </c>
      <c r="S11" s="135">
        <v>1</v>
      </c>
      <c r="T11" s="139">
        <v>103.34</v>
      </c>
      <c r="U11" s="133">
        <v>15190.98</v>
      </c>
      <c r="W11" t="s">
        <v>113</v>
      </c>
      <c r="X11" s="137">
        <v>4.5800000000000002E-4</v>
      </c>
      <c r="Y11" s="137">
        <v>7.9253358510691499E-2</v>
      </c>
      <c r="Z11" s="137">
        <v>1.9547193547953701E-2</v>
      </c>
    </row>
    <row r="12" spans="1:26">
      <c r="A12">
        <v>423</v>
      </c>
      <c r="B12">
        <v>423</v>
      </c>
      <c r="C12" t="s">
        <v>1557</v>
      </c>
      <c r="D12" t="s">
        <v>1599</v>
      </c>
      <c r="E12" t="s">
        <v>1600</v>
      </c>
      <c r="F12" t="s">
        <v>1261</v>
      </c>
      <c r="G12" t="s">
        <v>45</v>
      </c>
      <c r="H12" t="s">
        <v>45</v>
      </c>
      <c r="I12" t="s">
        <v>47</v>
      </c>
      <c r="J12" t="s">
        <v>1560</v>
      </c>
      <c r="K12" t="s">
        <v>118</v>
      </c>
      <c r="L12" t="s">
        <v>52</v>
      </c>
      <c r="M12" t="s">
        <v>1601</v>
      </c>
      <c r="N12" t="s">
        <v>1602</v>
      </c>
      <c r="O12" s="137">
        <v>1.2999999999999999E-2</v>
      </c>
      <c r="P12" s="137">
        <v>3.9649999999999998E-2</v>
      </c>
      <c r="R12" s="133">
        <v>11000000</v>
      </c>
      <c r="S12" s="135">
        <v>1</v>
      </c>
      <c r="T12" s="139">
        <v>87.05</v>
      </c>
      <c r="U12" s="133">
        <v>9575.5</v>
      </c>
      <c r="W12" t="s">
        <v>113</v>
      </c>
      <c r="X12" s="137">
        <v>2.6800000000000001E-4</v>
      </c>
      <c r="Y12" s="137">
        <v>4.9956654173669297E-2</v>
      </c>
      <c r="Z12" s="137">
        <v>1.2321400714004701E-2</v>
      </c>
    </row>
    <row r="13" spans="1:26">
      <c r="A13">
        <v>423</v>
      </c>
      <c r="B13">
        <v>423</v>
      </c>
      <c r="C13" t="s">
        <v>1557</v>
      </c>
      <c r="D13" t="s">
        <v>1603</v>
      </c>
      <c r="E13" t="s">
        <v>1604</v>
      </c>
      <c r="F13" t="s">
        <v>1265</v>
      </c>
      <c r="G13" t="s">
        <v>45</v>
      </c>
      <c r="H13" t="s">
        <v>45</v>
      </c>
      <c r="I13" t="s">
        <v>47</v>
      </c>
      <c r="J13" t="s">
        <v>1560</v>
      </c>
      <c r="K13" t="s">
        <v>118</v>
      </c>
      <c r="L13" t="s">
        <v>52</v>
      </c>
      <c r="M13" t="s">
        <v>1605</v>
      </c>
      <c r="N13" t="s">
        <v>1606</v>
      </c>
      <c r="O13" s="137">
        <v>0</v>
      </c>
      <c r="P13" s="137">
        <v>3.9750000000000001E-2</v>
      </c>
      <c r="R13" s="133">
        <v>10000000</v>
      </c>
      <c r="S13" s="135">
        <v>1</v>
      </c>
      <c r="T13" s="139">
        <v>98.98</v>
      </c>
      <c r="U13" s="133">
        <v>9898</v>
      </c>
      <c r="W13" t="s">
        <v>113</v>
      </c>
      <c r="X13" s="137">
        <v>2.9399999999999999E-4</v>
      </c>
      <c r="Y13" s="137">
        <v>5.1639179469581603E-2</v>
      </c>
      <c r="Z13" s="137">
        <v>1.2736381835645001E-2</v>
      </c>
    </row>
    <row r="14" spans="1:26">
      <c r="A14">
        <v>423</v>
      </c>
      <c r="B14">
        <v>423</v>
      </c>
      <c r="C14" t="s">
        <v>1557</v>
      </c>
      <c r="D14" t="s">
        <v>1607</v>
      </c>
      <c r="E14" t="s">
        <v>1608</v>
      </c>
      <c r="F14" t="s">
        <v>1266</v>
      </c>
      <c r="G14" t="s">
        <v>68</v>
      </c>
      <c r="H14" t="s">
        <v>45</v>
      </c>
      <c r="I14" t="s">
        <v>101</v>
      </c>
      <c r="J14" t="s">
        <v>1609</v>
      </c>
      <c r="K14" t="s">
        <v>781</v>
      </c>
      <c r="L14" t="s">
        <v>72</v>
      </c>
      <c r="M14" t="s">
        <v>1610</v>
      </c>
      <c r="N14" t="s">
        <v>1611</v>
      </c>
      <c r="O14" s="137">
        <v>0.05</v>
      </c>
      <c r="P14" s="137">
        <v>5.219E-2</v>
      </c>
      <c r="R14" s="133">
        <v>2250000</v>
      </c>
      <c r="S14" s="135">
        <v>3.165</v>
      </c>
      <c r="T14" s="139">
        <v>97.405000000000001</v>
      </c>
      <c r="U14" s="133">
        <v>6936.4319999999998</v>
      </c>
      <c r="W14" t="s">
        <v>113</v>
      </c>
      <c r="X14" s="137">
        <v>1.1249999999999999E-3</v>
      </c>
      <c r="Y14" s="137">
        <v>3.6188285212965202E-2</v>
      </c>
      <c r="Z14" s="137">
        <v>8.9255449676742208E-3</v>
      </c>
    </row>
    <row r="15" spans="1:26">
      <c r="A15">
        <v>423</v>
      </c>
      <c r="B15">
        <v>423</v>
      </c>
      <c r="C15" t="s">
        <v>1612</v>
      </c>
      <c r="D15" t="s">
        <v>1613</v>
      </c>
      <c r="E15" t="s">
        <v>1614</v>
      </c>
      <c r="F15" t="s">
        <v>1266</v>
      </c>
      <c r="G15" t="s">
        <v>68</v>
      </c>
      <c r="H15" t="s">
        <v>69</v>
      </c>
      <c r="I15" t="s">
        <v>759</v>
      </c>
      <c r="J15" t="s">
        <v>1615</v>
      </c>
      <c r="K15" t="s">
        <v>781</v>
      </c>
      <c r="L15" t="s">
        <v>72</v>
      </c>
      <c r="M15" t="s">
        <v>1616</v>
      </c>
      <c r="N15" t="s">
        <v>1617</v>
      </c>
      <c r="O15" s="137">
        <v>3.875E-2</v>
      </c>
      <c r="P15" s="137">
        <v>4.0800000000000003E-2</v>
      </c>
      <c r="R15" s="133">
        <v>1300000</v>
      </c>
      <c r="S15" s="135">
        <v>3.165</v>
      </c>
      <c r="T15" s="139">
        <v>98.668999999999997</v>
      </c>
      <c r="U15" s="133">
        <v>4059.7420000000002</v>
      </c>
      <c r="W15" t="s">
        <v>113</v>
      </c>
      <c r="X15" s="137">
        <v>1.1E-5</v>
      </c>
      <c r="Y15" s="137">
        <v>2.11802114599016E-2</v>
      </c>
      <c r="Z15" s="137">
        <v>5.2239261600179696E-3</v>
      </c>
    </row>
    <row r="16" spans="1:26">
      <c r="A16">
        <v>423</v>
      </c>
      <c r="B16">
        <v>423</v>
      </c>
      <c r="C16" t="s">
        <v>1618</v>
      </c>
      <c r="D16" t="s">
        <v>1619</v>
      </c>
      <c r="E16" t="s">
        <v>1620</v>
      </c>
      <c r="F16" t="s">
        <v>1266</v>
      </c>
      <c r="G16" t="s">
        <v>68</v>
      </c>
      <c r="H16" t="s">
        <v>69</v>
      </c>
      <c r="I16" t="s">
        <v>759</v>
      </c>
      <c r="J16" t="s">
        <v>1615</v>
      </c>
      <c r="K16" t="s">
        <v>781</v>
      </c>
      <c r="L16" t="s">
        <v>72</v>
      </c>
      <c r="M16" t="s">
        <v>1621</v>
      </c>
      <c r="N16" t="s">
        <v>1622</v>
      </c>
      <c r="O16" s="137">
        <v>3.875E-2</v>
      </c>
      <c r="P16" s="137">
        <v>4.1669999999999999E-2</v>
      </c>
      <c r="R16" s="133">
        <v>1045000</v>
      </c>
      <c r="S16" s="135">
        <v>3.165</v>
      </c>
      <c r="T16" s="139">
        <v>97.942999999999998</v>
      </c>
      <c r="U16" s="133">
        <v>3239.39</v>
      </c>
      <c r="W16" t="s">
        <v>113</v>
      </c>
      <c r="X16" s="137">
        <v>7.9999999999999996E-6</v>
      </c>
      <c r="Y16" s="137">
        <v>1.6900329799710199E-2</v>
      </c>
      <c r="Z16" s="137">
        <v>4.1683283059180303E-3</v>
      </c>
    </row>
    <row r="17" spans="1:26">
      <c r="A17">
        <v>423</v>
      </c>
      <c r="B17">
        <v>423</v>
      </c>
      <c r="C17" t="s">
        <v>1612</v>
      </c>
      <c r="D17" t="s">
        <v>1623</v>
      </c>
      <c r="E17" t="s">
        <v>1624</v>
      </c>
      <c r="F17" t="s">
        <v>1266</v>
      </c>
      <c r="G17" t="s">
        <v>68</v>
      </c>
      <c r="H17" t="s">
        <v>69</v>
      </c>
      <c r="I17" t="s">
        <v>759</v>
      </c>
      <c r="J17" t="s">
        <v>1615</v>
      </c>
      <c r="K17" t="s">
        <v>781</v>
      </c>
      <c r="L17" t="s">
        <v>72</v>
      </c>
      <c r="M17" t="s">
        <v>1625</v>
      </c>
      <c r="N17" t="s">
        <v>1626</v>
      </c>
      <c r="O17" s="137">
        <v>4.6249999999999999E-2</v>
      </c>
      <c r="P17" s="137">
        <v>4.2020000000000002E-2</v>
      </c>
      <c r="R17" s="133">
        <v>562000</v>
      </c>
      <c r="S17" s="135">
        <v>3.165</v>
      </c>
      <c r="T17" s="139">
        <v>103.19799999999999</v>
      </c>
      <c r="U17" s="133">
        <v>1835.62</v>
      </c>
      <c r="W17" t="s">
        <v>113</v>
      </c>
      <c r="X17" s="137">
        <v>3.9999999999999998E-6</v>
      </c>
      <c r="Y17" s="137">
        <v>9.5766708648839308E-3</v>
      </c>
      <c r="Z17" s="137">
        <v>2.3620076481135201E-3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workbookViewId="0"/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60</v>
      </c>
      <c r="J1" s="14" t="s">
        <v>22</v>
      </c>
      <c r="K1" s="14" t="s">
        <v>23</v>
      </c>
      <c r="L1" s="14" t="s">
        <v>25</v>
      </c>
      <c r="M1" s="14" t="s">
        <v>27</v>
      </c>
      <c r="N1" s="14" t="s">
        <v>29</v>
      </c>
      <c r="O1" s="14" t="s">
        <v>76</v>
      </c>
      <c r="P1" s="14" t="s">
        <v>77</v>
      </c>
      <c r="Q1" s="14" t="s">
        <v>78</v>
      </c>
      <c r="R1" s="14" t="s">
        <v>30</v>
      </c>
      <c r="S1" s="14" t="s">
        <v>73</v>
      </c>
      <c r="T1" s="14" t="s">
        <v>88</v>
      </c>
      <c r="U1" s="14" t="s">
        <v>80</v>
      </c>
      <c r="V1" s="14" t="s">
        <v>74</v>
      </c>
      <c r="W1" s="14" t="s">
        <v>75</v>
      </c>
      <c r="X1" s="14" t="s">
        <v>89</v>
      </c>
      <c r="Y1" s="14" t="s">
        <v>90</v>
      </c>
      <c r="Z1" s="14" t="s">
        <v>33</v>
      </c>
      <c r="AA1" s="14" t="s">
        <v>34</v>
      </c>
      <c r="AB1" s="14" t="s">
        <v>35</v>
      </c>
      <c r="AC1" s="14" t="s">
        <v>1402</v>
      </c>
      <c r="AD1" s="14" t="s">
        <v>36</v>
      </c>
      <c r="AE1" s="14" t="s">
        <v>81</v>
      </c>
      <c r="AF1" s="14" t="s">
        <v>96</v>
      </c>
      <c r="AG1" s="14" t="s">
        <v>82</v>
      </c>
      <c r="AH1" s="14" t="s">
        <v>1403</v>
      </c>
      <c r="AI1" s="14" t="s">
        <v>37</v>
      </c>
      <c r="AJ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80"/>
  <sheetViews>
    <sheetView rightToLeft="1" topLeftCell="A10" workbookViewId="0">
      <selection activeCell="J22" sqref="J22"/>
    </sheetView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60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27</v>
      </c>
      <c r="O1" s="14" t="s">
        <v>29</v>
      </c>
      <c r="P1" s="14" t="s">
        <v>76</v>
      </c>
      <c r="Q1" s="14" t="s">
        <v>77</v>
      </c>
      <c r="R1" s="14" t="s">
        <v>78</v>
      </c>
      <c r="S1" s="14" t="s">
        <v>30</v>
      </c>
      <c r="T1" s="14" t="s">
        <v>73</v>
      </c>
      <c r="U1" s="14" t="s">
        <v>80</v>
      </c>
      <c r="V1" s="136" t="s">
        <v>74</v>
      </c>
      <c r="W1" s="136" t="s">
        <v>75</v>
      </c>
      <c r="X1" s="14" t="s">
        <v>89</v>
      </c>
      <c r="Y1" s="14" t="s">
        <v>90</v>
      </c>
      <c r="Z1" s="14" t="s">
        <v>33</v>
      </c>
      <c r="AA1" s="134" t="s">
        <v>34</v>
      </c>
      <c r="AB1" s="138" t="s">
        <v>35</v>
      </c>
      <c r="AC1" s="14" t="s">
        <v>1402</v>
      </c>
      <c r="AD1" s="14" t="s">
        <v>36</v>
      </c>
      <c r="AE1" s="14" t="s">
        <v>81</v>
      </c>
      <c r="AF1" s="14" t="s">
        <v>96</v>
      </c>
      <c r="AG1" s="14" t="s">
        <v>82</v>
      </c>
      <c r="AH1" s="136" t="s">
        <v>1403</v>
      </c>
      <c r="AI1" s="136" t="s">
        <v>37</v>
      </c>
      <c r="AJ1" s="136" t="s">
        <v>38</v>
      </c>
    </row>
    <row r="2" spans="1:36">
      <c r="A2">
        <v>423</v>
      </c>
      <c r="B2">
        <v>423</v>
      </c>
      <c r="C2" t="s">
        <v>1627</v>
      </c>
      <c r="D2" t="s">
        <v>1628</v>
      </c>
      <c r="E2" t="s">
        <v>173</v>
      </c>
      <c r="F2" t="s">
        <v>1629</v>
      </c>
      <c r="G2" t="s">
        <v>1630</v>
      </c>
      <c r="H2" t="s">
        <v>44</v>
      </c>
      <c r="I2" t="s">
        <v>130</v>
      </c>
      <c r="J2" t="s">
        <v>45</v>
      </c>
      <c r="K2" t="s">
        <v>69</v>
      </c>
      <c r="L2" t="s">
        <v>46</v>
      </c>
      <c r="M2" t="s">
        <v>47</v>
      </c>
      <c r="N2" t="s">
        <v>808</v>
      </c>
      <c r="O2" t="s">
        <v>51</v>
      </c>
      <c r="P2" t="s">
        <v>1631</v>
      </c>
      <c r="Q2" t="s">
        <v>161</v>
      </c>
      <c r="R2" t="s">
        <v>134</v>
      </c>
      <c r="S2" t="s">
        <v>52</v>
      </c>
      <c r="T2" t="s">
        <v>1632</v>
      </c>
      <c r="U2" t="s">
        <v>1633</v>
      </c>
      <c r="V2" s="137">
        <v>0.03</v>
      </c>
      <c r="W2" s="137">
        <v>1.0000000000000001E-5</v>
      </c>
      <c r="X2" t="s">
        <v>108</v>
      </c>
      <c r="Y2" t="s">
        <v>51</v>
      </c>
      <c r="Z2" s="133">
        <v>90086</v>
      </c>
      <c r="AA2" s="135">
        <v>1</v>
      </c>
      <c r="AB2" s="139">
        <v>0</v>
      </c>
      <c r="AD2" s="133">
        <v>0</v>
      </c>
      <c r="AG2" t="s">
        <v>113</v>
      </c>
      <c r="AH2" s="137">
        <v>0</v>
      </c>
      <c r="AI2" s="137">
        <v>8.096461685182209E-12</v>
      </c>
      <c r="AJ2" s="137">
        <v>1.15919346741353E-12</v>
      </c>
    </row>
    <row r="3" spans="1:36">
      <c r="A3">
        <v>423</v>
      </c>
      <c r="B3">
        <v>423</v>
      </c>
      <c r="C3" t="s">
        <v>1634</v>
      </c>
      <c r="D3" t="s">
        <v>1635</v>
      </c>
      <c r="E3" t="s">
        <v>41</v>
      </c>
      <c r="F3" t="s">
        <v>1636</v>
      </c>
      <c r="G3" t="s">
        <v>1637</v>
      </c>
      <c r="H3" t="s">
        <v>44</v>
      </c>
      <c r="I3" t="s">
        <v>130</v>
      </c>
      <c r="J3" t="s">
        <v>45</v>
      </c>
      <c r="K3" t="s">
        <v>45</v>
      </c>
      <c r="L3" t="s">
        <v>46</v>
      </c>
      <c r="M3" t="s">
        <v>47</v>
      </c>
      <c r="N3" t="s">
        <v>793</v>
      </c>
      <c r="O3" t="s">
        <v>51</v>
      </c>
      <c r="P3" t="s">
        <v>1638</v>
      </c>
      <c r="Q3" t="s">
        <v>161</v>
      </c>
      <c r="R3" t="s">
        <v>134</v>
      </c>
      <c r="S3" t="s">
        <v>52</v>
      </c>
      <c r="T3" t="s">
        <v>1639</v>
      </c>
      <c r="U3" t="s">
        <v>1640</v>
      </c>
      <c r="V3" s="137">
        <v>5.1299999999999998E-2</v>
      </c>
      <c r="W3" s="137">
        <v>4.6969999999999998E-2</v>
      </c>
      <c r="X3" t="s">
        <v>108</v>
      </c>
      <c r="Y3" t="s">
        <v>51</v>
      </c>
      <c r="Z3" s="133">
        <v>740000</v>
      </c>
      <c r="AA3" s="135">
        <v>1</v>
      </c>
      <c r="AB3" s="139">
        <v>102.82</v>
      </c>
      <c r="AD3" s="133">
        <v>760.86800000000005</v>
      </c>
      <c r="AG3" t="s">
        <v>113</v>
      </c>
      <c r="AH3" s="137">
        <v>2.173E-3</v>
      </c>
      <c r="AI3" s="137">
        <v>6.8382863147228396E-3</v>
      </c>
      <c r="AJ3" s="137">
        <v>9.790569180161161E-4</v>
      </c>
    </row>
    <row r="4" spans="1:36">
      <c r="A4">
        <v>423</v>
      </c>
      <c r="B4">
        <v>423</v>
      </c>
      <c r="C4" t="s">
        <v>1641</v>
      </c>
      <c r="D4" t="s">
        <v>1642</v>
      </c>
      <c r="E4" t="s">
        <v>41</v>
      </c>
      <c r="F4" t="s">
        <v>1643</v>
      </c>
      <c r="G4" t="s">
        <v>1644</v>
      </c>
      <c r="H4" t="s">
        <v>44</v>
      </c>
      <c r="I4" t="s">
        <v>119</v>
      </c>
      <c r="J4" t="s">
        <v>45</v>
      </c>
      <c r="K4" t="s">
        <v>45</v>
      </c>
      <c r="L4" t="s">
        <v>46</v>
      </c>
      <c r="M4" t="s">
        <v>47</v>
      </c>
      <c r="N4" t="s">
        <v>58</v>
      </c>
      <c r="O4" t="s">
        <v>51</v>
      </c>
      <c r="P4" t="s">
        <v>1645</v>
      </c>
      <c r="Q4" t="s">
        <v>146</v>
      </c>
      <c r="R4" t="s">
        <v>134</v>
      </c>
      <c r="S4" t="s">
        <v>52</v>
      </c>
      <c r="T4" t="s">
        <v>1646</v>
      </c>
      <c r="U4" t="s">
        <v>1647</v>
      </c>
      <c r="V4" s="137">
        <v>2.3400000000000001E-2</v>
      </c>
      <c r="W4" s="137">
        <v>2.3099999999999999E-2</v>
      </c>
      <c r="X4" t="s">
        <v>108</v>
      </c>
      <c r="Y4" t="s">
        <v>51</v>
      </c>
      <c r="Z4" s="133">
        <v>1077343.53</v>
      </c>
      <c r="AA4" s="135">
        <v>1</v>
      </c>
      <c r="AB4" s="139">
        <v>117.91</v>
      </c>
      <c r="AD4" s="133">
        <v>1270.296</v>
      </c>
      <c r="AG4" t="s">
        <v>113</v>
      </c>
      <c r="AH4" s="137">
        <v>9.3599999999999998E-4</v>
      </c>
      <c r="AI4" s="137">
        <v>1.14167583410398E-2</v>
      </c>
      <c r="AJ4" s="137">
        <v>1.6345697914180099E-3</v>
      </c>
    </row>
    <row r="5" spans="1:36">
      <c r="A5">
        <v>423</v>
      </c>
      <c r="B5">
        <v>423</v>
      </c>
      <c r="C5" t="s">
        <v>1648</v>
      </c>
      <c r="D5" t="s">
        <v>1649</v>
      </c>
      <c r="E5" t="s">
        <v>41</v>
      </c>
      <c r="F5" t="s">
        <v>1650</v>
      </c>
      <c r="G5" t="s">
        <v>1651</v>
      </c>
      <c r="H5" t="s">
        <v>44</v>
      </c>
      <c r="I5" t="s">
        <v>130</v>
      </c>
      <c r="J5" t="s">
        <v>45</v>
      </c>
      <c r="K5" t="s">
        <v>45</v>
      </c>
      <c r="L5" t="s">
        <v>46</v>
      </c>
      <c r="M5" t="s">
        <v>47</v>
      </c>
      <c r="N5" t="s">
        <v>58</v>
      </c>
      <c r="O5" t="s">
        <v>51</v>
      </c>
      <c r="P5" t="s">
        <v>1652</v>
      </c>
      <c r="Q5" t="s">
        <v>146</v>
      </c>
      <c r="R5" t="s">
        <v>134</v>
      </c>
      <c r="S5" t="s">
        <v>52</v>
      </c>
      <c r="T5" t="s">
        <v>1653</v>
      </c>
      <c r="U5" t="s">
        <v>1654</v>
      </c>
      <c r="V5" s="137">
        <v>2.41E-2</v>
      </c>
      <c r="W5" s="137">
        <v>4.8550000000000003E-2</v>
      </c>
      <c r="X5" t="s">
        <v>108</v>
      </c>
      <c r="Y5" t="s">
        <v>51</v>
      </c>
      <c r="Z5" s="133">
        <v>1970000</v>
      </c>
      <c r="AA5" s="135">
        <v>1</v>
      </c>
      <c r="AB5" s="139">
        <v>93.27</v>
      </c>
      <c r="AD5" s="133">
        <v>1837.4190000000001</v>
      </c>
      <c r="AG5" t="s">
        <v>113</v>
      </c>
      <c r="AH5" s="137">
        <v>9.59E-4</v>
      </c>
      <c r="AI5" s="137">
        <v>1.6513767436811301E-2</v>
      </c>
      <c r="AJ5" s="137">
        <v>2.3643230931570999E-3</v>
      </c>
    </row>
    <row r="6" spans="1:36">
      <c r="A6">
        <v>423</v>
      </c>
      <c r="B6">
        <v>423</v>
      </c>
      <c r="C6" t="s">
        <v>1655</v>
      </c>
      <c r="D6" t="s">
        <v>1656</v>
      </c>
      <c r="E6" t="s">
        <v>41</v>
      </c>
      <c r="F6" t="s">
        <v>1657</v>
      </c>
      <c r="G6" t="s">
        <v>1658</v>
      </c>
      <c r="H6" t="s">
        <v>44</v>
      </c>
      <c r="I6" t="s">
        <v>130</v>
      </c>
      <c r="J6" t="s">
        <v>45</v>
      </c>
      <c r="K6" t="s">
        <v>45</v>
      </c>
      <c r="L6" t="s">
        <v>46</v>
      </c>
      <c r="M6" t="s">
        <v>47</v>
      </c>
      <c r="N6" t="s">
        <v>131</v>
      </c>
      <c r="O6" t="s">
        <v>51</v>
      </c>
      <c r="P6" t="s">
        <v>145</v>
      </c>
      <c r="Q6" t="s">
        <v>146</v>
      </c>
      <c r="R6" t="s">
        <v>134</v>
      </c>
      <c r="S6" t="s">
        <v>52</v>
      </c>
      <c r="T6" t="s">
        <v>1659</v>
      </c>
      <c r="U6" t="s">
        <v>1660</v>
      </c>
      <c r="V6" s="137">
        <v>0.04</v>
      </c>
      <c r="W6" s="137">
        <v>4.786E-2</v>
      </c>
      <c r="X6" t="s">
        <v>108</v>
      </c>
      <c r="Y6" t="s">
        <v>51</v>
      </c>
      <c r="Z6" s="133">
        <v>1198214.92</v>
      </c>
      <c r="AA6" s="135">
        <v>1</v>
      </c>
      <c r="AB6" s="139">
        <v>99.05</v>
      </c>
      <c r="AD6" s="133">
        <v>1186.8320000000001</v>
      </c>
      <c r="AG6" t="s">
        <v>113</v>
      </c>
      <c r="AH6" s="137">
        <v>2.4759999999999999E-3</v>
      </c>
      <c r="AI6" s="137">
        <v>1.0666628365212E-2</v>
      </c>
      <c r="AJ6" s="137">
        <v>1.5271715474070599E-3</v>
      </c>
    </row>
    <row r="7" spans="1:36">
      <c r="A7">
        <v>423</v>
      </c>
      <c r="B7">
        <v>423</v>
      </c>
      <c r="C7" t="s">
        <v>1661</v>
      </c>
      <c r="D7" t="s">
        <v>1662</v>
      </c>
      <c r="E7" t="s">
        <v>41</v>
      </c>
      <c r="F7" t="s">
        <v>1663</v>
      </c>
      <c r="G7" t="s">
        <v>1664</v>
      </c>
      <c r="H7" t="s">
        <v>44</v>
      </c>
      <c r="I7" t="s">
        <v>119</v>
      </c>
      <c r="J7" t="s">
        <v>45</v>
      </c>
      <c r="K7" t="s">
        <v>45</v>
      </c>
      <c r="L7" t="s">
        <v>46</v>
      </c>
      <c r="M7" t="s">
        <v>47</v>
      </c>
      <c r="N7" t="s">
        <v>58</v>
      </c>
      <c r="O7" t="s">
        <v>51</v>
      </c>
      <c r="P7" t="s">
        <v>1645</v>
      </c>
      <c r="Q7" t="s">
        <v>146</v>
      </c>
      <c r="R7" t="s">
        <v>134</v>
      </c>
      <c r="S7" t="s">
        <v>52</v>
      </c>
      <c r="T7" t="s">
        <v>1665</v>
      </c>
      <c r="U7" t="s">
        <v>1666</v>
      </c>
      <c r="V7" s="137">
        <v>1.14E-2</v>
      </c>
      <c r="W7" s="137">
        <v>2.3810000000000001E-2</v>
      </c>
      <c r="X7" t="s">
        <v>108</v>
      </c>
      <c r="Y7" t="s">
        <v>51</v>
      </c>
      <c r="Z7" s="133">
        <v>2340000</v>
      </c>
      <c r="AA7" s="135">
        <v>1</v>
      </c>
      <c r="AB7" s="139">
        <v>113.75</v>
      </c>
      <c r="AD7" s="133">
        <v>2661.75</v>
      </c>
      <c r="AG7" t="s">
        <v>113</v>
      </c>
      <c r="AH7" s="137">
        <v>1.1000000000000001E-3</v>
      </c>
      <c r="AI7" s="137">
        <v>2.39224262266431E-2</v>
      </c>
      <c r="AJ7" s="137">
        <v>3.4250418620961798E-3</v>
      </c>
    </row>
    <row r="8" spans="1:36">
      <c r="A8">
        <v>423</v>
      </c>
      <c r="B8">
        <v>423</v>
      </c>
      <c r="C8" t="s">
        <v>1661</v>
      </c>
      <c r="D8" t="s">
        <v>1662</v>
      </c>
      <c r="E8" t="s">
        <v>41</v>
      </c>
      <c r="F8" t="s">
        <v>1667</v>
      </c>
      <c r="G8" t="s">
        <v>1668</v>
      </c>
      <c r="H8" t="s">
        <v>44</v>
      </c>
      <c r="I8" t="s">
        <v>130</v>
      </c>
      <c r="J8" t="s">
        <v>45</v>
      </c>
      <c r="K8" t="s">
        <v>45</v>
      </c>
      <c r="L8" t="s">
        <v>46</v>
      </c>
      <c r="M8" t="s">
        <v>47</v>
      </c>
      <c r="N8" t="s">
        <v>58</v>
      </c>
      <c r="O8" t="s">
        <v>51</v>
      </c>
      <c r="P8" t="s">
        <v>1645</v>
      </c>
      <c r="Q8" t="s">
        <v>146</v>
      </c>
      <c r="R8" t="s">
        <v>134</v>
      </c>
      <c r="S8" t="s">
        <v>52</v>
      </c>
      <c r="T8" t="s">
        <v>1669</v>
      </c>
      <c r="U8" t="s">
        <v>1670</v>
      </c>
      <c r="V8" s="137">
        <v>2.4400000000000002E-2</v>
      </c>
      <c r="W8" s="137">
        <v>4.6190000000000002E-2</v>
      </c>
      <c r="X8" t="s">
        <v>108</v>
      </c>
      <c r="Y8" t="s">
        <v>51</v>
      </c>
      <c r="Z8" s="133">
        <v>1900000</v>
      </c>
      <c r="AA8" s="135">
        <v>1</v>
      </c>
      <c r="AB8" s="139">
        <v>92.36</v>
      </c>
      <c r="AD8" s="133">
        <v>1754.84</v>
      </c>
      <c r="AG8" t="s">
        <v>113</v>
      </c>
      <c r="AH8" s="137">
        <v>1.5629999999999999E-3</v>
      </c>
      <c r="AI8" s="137">
        <v>1.57715902844228E-2</v>
      </c>
      <c r="AJ8" s="137">
        <v>2.2580634775170002E-3</v>
      </c>
    </row>
    <row r="9" spans="1:36">
      <c r="A9">
        <v>423</v>
      </c>
      <c r="B9">
        <v>423</v>
      </c>
      <c r="C9" t="s">
        <v>1661</v>
      </c>
      <c r="D9" t="s">
        <v>1662</v>
      </c>
      <c r="E9" t="s">
        <v>41</v>
      </c>
      <c r="F9" t="s">
        <v>1671</v>
      </c>
      <c r="G9" t="s">
        <v>1672</v>
      </c>
      <c r="H9" t="s">
        <v>44</v>
      </c>
      <c r="I9" t="s">
        <v>119</v>
      </c>
      <c r="J9" t="s">
        <v>45</v>
      </c>
      <c r="K9" t="s">
        <v>45</v>
      </c>
      <c r="L9" t="s">
        <v>46</v>
      </c>
      <c r="M9" t="s">
        <v>47</v>
      </c>
      <c r="N9" t="s">
        <v>58</v>
      </c>
      <c r="O9" t="s">
        <v>51</v>
      </c>
      <c r="P9" t="s">
        <v>1645</v>
      </c>
      <c r="Q9" t="s">
        <v>146</v>
      </c>
      <c r="R9" t="s">
        <v>134</v>
      </c>
      <c r="S9" t="s">
        <v>52</v>
      </c>
      <c r="T9" t="s">
        <v>1673</v>
      </c>
      <c r="U9" t="s">
        <v>1670</v>
      </c>
      <c r="V9" s="137">
        <v>9.1999999999999998E-3</v>
      </c>
      <c r="W9" s="137">
        <v>2.7480000000000001E-2</v>
      </c>
      <c r="X9" t="s">
        <v>108</v>
      </c>
      <c r="Y9" t="s">
        <v>51</v>
      </c>
      <c r="Z9" s="133">
        <v>486000</v>
      </c>
      <c r="AA9" s="135">
        <v>1</v>
      </c>
      <c r="AB9" s="139">
        <v>109.79</v>
      </c>
      <c r="AD9" s="133">
        <v>533.57899999999995</v>
      </c>
      <c r="AG9" t="s">
        <v>113</v>
      </c>
      <c r="AH9" s="137">
        <v>1.8799999999999999E-4</v>
      </c>
      <c r="AI9" s="137">
        <v>4.79553445385799E-3</v>
      </c>
      <c r="AJ9" s="137">
        <v>6.8659031905782405E-4</v>
      </c>
    </row>
    <row r="10" spans="1:36">
      <c r="A10">
        <v>423</v>
      </c>
      <c r="B10">
        <v>423</v>
      </c>
      <c r="C10" t="s">
        <v>1674</v>
      </c>
      <c r="D10" t="s">
        <v>1675</v>
      </c>
      <c r="E10" t="s">
        <v>41</v>
      </c>
      <c r="F10" t="s">
        <v>1676</v>
      </c>
      <c r="G10" t="s">
        <v>1677</v>
      </c>
      <c r="H10" t="s">
        <v>44</v>
      </c>
      <c r="I10" t="s">
        <v>130</v>
      </c>
      <c r="J10" t="s">
        <v>45</v>
      </c>
      <c r="K10" t="s">
        <v>69</v>
      </c>
      <c r="L10" t="s">
        <v>46</v>
      </c>
      <c r="M10" t="s">
        <v>47</v>
      </c>
      <c r="N10" t="s">
        <v>49</v>
      </c>
      <c r="O10" t="s">
        <v>51</v>
      </c>
      <c r="P10" t="s">
        <v>132</v>
      </c>
      <c r="Q10" t="s">
        <v>146</v>
      </c>
      <c r="R10" t="s">
        <v>134</v>
      </c>
      <c r="S10" t="s">
        <v>52</v>
      </c>
      <c r="T10" t="s">
        <v>1678</v>
      </c>
      <c r="U10" t="s">
        <v>1679</v>
      </c>
      <c r="V10" s="137">
        <v>3.4500000000000003E-2</v>
      </c>
      <c r="W10" s="137">
        <v>5.0569999999999997E-2</v>
      </c>
      <c r="X10" t="s">
        <v>108</v>
      </c>
      <c r="Y10" t="s">
        <v>51</v>
      </c>
      <c r="Z10" s="133">
        <v>1052999.23</v>
      </c>
      <c r="AA10" s="135">
        <v>1</v>
      </c>
      <c r="AB10" s="139">
        <v>99.67</v>
      </c>
      <c r="AD10" s="133">
        <v>1049.5239999999999</v>
      </c>
      <c r="AG10" t="s">
        <v>113</v>
      </c>
      <c r="AH10" s="137">
        <v>1.89E-3</v>
      </c>
      <c r="AI10" s="137">
        <v>9.4325794752621196E-3</v>
      </c>
      <c r="AJ10" s="137">
        <v>1.35048925490428E-3</v>
      </c>
    </row>
    <row r="11" spans="1:36">
      <c r="A11">
        <v>423</v>
      </c>
      <c r="B11">
        <v>423</v>
      </c>
      <c r="C11" t="s">
        <v>1674</v>
      </c>
      <c r="D11" t="s">
        <v>1675</v>
      </c>
      <c r="E11" t="s">
        <v>41</v>
      </c>
      <c r="F11" t="s">
        <v>1680</v>
      </c>
      <c r="G11" t="s">
        <v>1681</v>
      </c>
      <c r="H11" t="s">
        <v>44</v>
      </c>
      <c r="I11" t="s">
        <v>130</v>
      </c>
      <c r="J11" t="s">
        <v>45</v>
      </c>
      <c r="K11" t="s">
        <v>69</v>
      </c>
      <c r="L11" t="s">
        <v>46</v>
      </c>
      <c r="M11" t="s">
        <v>47</v>
      </c>
      <c r="N11" t="s">
        <v>49</v>
      </c>
      <c r="O11" t="s">
        <v>51</v>
      </c>
      <c r="P11" t="s">
        <v>132</v>
      </c>
      <c r="Q11" t="s">
        <v>146</v>
      </c>
      <c r="R11" t="s">
        <v>134</v>
      </c>
      <c r="S11" t="s">
        <v>52</v>
      </c>
      <c r="T11" t="s">
        <v>1682</v>
      </c>
      <c r="U11" t="s">
        <v>1683</v>
      </c>
      <c r="V11" s="137">
        <v>1.4999999999999999E-2</v>
      </c>
      <c r="W11" s="137">
        <v>4.8719999999999999E-2</v>
      </c>
      <c r="X11" t="s">
        <v>108</v>
      </c>
      <c r="Y11" t="s">
        <v>51</v>
      </c>
      <c r="Z11" s="133">
        <v>777000</v>
      </c>
      <c r="AA11" s="135">
        <v>1</v>
      </c>
      <c r="AB11" s="139">
        <v>92.72</v>
      </c>
      <c r="AD11" s="133">
        <v>720.43399999999997</v>
      </c>
      <c r="AG11" t="s">
        <v>113</v>
      </c>
      <c r="AH11" s="137">
        <v>6.6E-4</v>
      </c>
      <c r="AI11" s="137">
        <v>6.4748901230904203E-3</v>
      </c>
      <c r="AJ11" s="137">
        <v>9.2702845079145103E-4</v>
      </c>
    </row>
    <row r="12" spans="1:36">
      <c r="A12">
        <v>423</v>
      </c>
      <c r="B12">
        <v>423</v>
      </c>
      <c r="C12" t="s">
        <v>1684</v>
      </c>
      <c r="D12" t="s">
        <v>1685</v>
      </c>
      <c r="E12" t="s">
        <v>41</v>
      </c>
      <c r="F12" t="s">
        <v>1686</v>
      </c>
      <c r="G12" t="s">
        <v>1687</v>
      </c>
      <c r="H12" t="s">
        <v>44</v>
      </c>
      <c r="I12" t="s">
        <v>130</v>
      </c>
      <c r="J12" t="s">
        <v>45</v>
      </c>
      <c r="K12" t="s">
        <v>45</v>
      </c>
      <c r="L12" t="s">
        <v>46</v>
      </c>
      <c r="M12" t="s">
        <v>47</v>
      </c>
      <c r="N12" t="s">
        <v>49</v>
      </c>
      <c r="O12" t="s">
        <v>51</v>
      </c>
      <c r="P12" t="s">
        <v>132</v>
      </c>
      <c r="Q12" t="s">
        <v>146</v>
      </c>
      <c r="R12" t="s">
        <v>134</v>
      </c>
      <c r="S12" t="s">
        <v>52</v>
      </c>
      <c r="T12" t="s">
        <v>1688</v>
      </c>
      <c r="U12" t="s">
        <v>1689</v>
      </c>
      <c r="V12" s="137">
        <v>2.0500000000000001E-2</v>
      </c>
      <c r="W12" s="137">
        <v>4.845E-2</v>
      </c>
      <c r="X12" t="s">
        <v>108</v>
      </c>
      <c r="Y12" t="s">
        <v>51</v>
      </c>
      <c r="Z12" s="133">
        <v>825000.47</v>
      </c>
      <c r="AA12" s="135">
        <v>1</v>
      </c>
      <c r="AB12" s="139">
        <v>94.46</v>
      </c>
      <c r="AD12" s="133">
        <v>779.29499999999996</v>
      </c>
      <c r="AG12" t="s">
        <v>113</v>
      </c>
      <c r="AH12" s="137">
        <v>1.052E-3</v>
      </c>
      <c r="AI12" s="137">
        <v>7.0039026080360896E-3</v>
      </c>
      <c r="AJ12" s="137">
        <v>1.0027686741845301E-3</v>
      </c>
    </row>
    <row r="13" spans="1:36">
      <c r="A13">
        <v>423</v>
      </c>
      <c r="B13">
        <v>423</v>
      </c>
      <c r="C13" t="s">
        <v>1641</v>
      </c>
      <c r="D13" t="s">
        <v>1642</v>
      </c>
      <c r="E13" t="s">
        <v>41</v>
      </c>
      <c r="F13" t="s">
        <v>1690</v>
      </c>
      <c r="G13" t="s">
        <v>1691</v>
      </c>
      <c r="H13" t="s">
        <v>44</v>
      </c>
      <c r="I13" t="s">
        <v>119</v>
      </c>
      <c r="J13" t="s">
        <v>45</v>
      </c>
      <c r="K13" t="s">
        <v>45</v>
      </c>
      <c r="L13" t="s">
        <v>46</v>
      </c>
      <c r="M13" t="s">
        <v>47</v>
      </c>
      <c r="N13" t="s">
        <v>58</v>
      </c>
      <c r="O13" t="s">
        <v>51</v>
      </c>
      <c r="P13" t="s">
        <v>1645</v>
      </c>
      <c r="Q13" t="s">
        <v>146</v>
      </c>
      <c r="R13" t="s">
        <v>134</v>
      </c>
      <c r="S13" t="s">
        <v>52</v>
      </c>
      <c r="T13" t="s">
        <v>1692</v>
      </c>
      <c r="U13" t="s">
        <v>1693</v>
      </c>
      <c r="V13" s="137">
        <v>6.4999999999999997E-3</v>
      </c>
      <c r="W13" s="137">
        <v>2.7640000000000001E-2</v>
      </c>
      <c r="X13" t="s">
        <v>108</v>
      </c>
      <c r="Y13" t="s">
        <v>51</v>
      </c>
      <c r="Z13" s="133">
        <v>1644602.05</v>
      </c>
      <c r="AA13" s="135">
        <v>1</v>
      </c>
      <c r="AB13" s="139">
        <v>106.82</v>
      </c>
      <c r="AD13" s="133">
        <v>1756.7639999999999</v>
      </c>
      <c r="AG13" t="s">
        <v>113</v>
      </c>
      <c r="AH13" s="137">
        <v>7.9000000000000001E-4</v>
      </c>
      <c r="AI13" s="137">
        <v>1.5788881386328099E-2</v>
      </c>
      <c r="AJ13" s="137">
        <v>2.2605390937988201E-3</v>
      </c>
    </row>
    <row r="14" spans="1:36">
      <c r="A14">
        <v>423</v>
      </c>
      <c r="B14">
        <v>423</v>
      </c>
      <c r="C14" t="s">
        <v>53</v>
      </c>
      <c r="D14" t="s">
        <v>54</v>
      </c>
      <c r="E14" t="s">
        <v>41</v>
      </c>
      <c r="F14" t="s">
        <v>1694</v>
      </c>
      <c r="G14" t="s">
        <v>1695</v>
      </c>
      <c r="H14" t="s">
        <v>44</v>
      </c>
      <c r="I14" t="s">
        <v>119</v>
      </c>
      <c r="J14" t="s">
        <v>45</v>
      </c>
      <c r="K14" t="s">
        <v>45</v>
      </c>
      <c r="L14" t="s">
        <v>46</v>
      </c>
      <c r="M14" t="s">
        <v>47</v>
      </c>
      <c r="N14" t="s">
        <v>58</v>
      </c>
      <c r="O14" t="s">
        <v>51</v>
      </c>
      <c r="P14" t="s">
        <v>1696</v>
      </c>
      <c r="Q14" t="s">
        <v>161</v>
      </c>
      <c r="R14" t="s">
        <v>134</v>
      </c>
      <c r="S14" t="s">
        <v>52</v>
      </c>
      <c r="T14" t="s">
        <v>1697</v>
      </c>
      <c r="U14" t="s">
        <v>1698</v>
      </c>
      <c r="V14" s="137">
        <v>1.17E-2</v>
      </c>
      <c r="W14" s="137">
        <v>2.6040000000000001E-2</v>
      </c>
      <c r="X14" t="s">
        <v>108</v>
      </c>
      <c r="Y14" t="s">
        <v>51</v>
      </c>
      <c r="Z14" s="133">
        <v>1012199.97</v>
      </c>
      <c r="AA14" s="135">
        <v>1</v>
      </c>
      <c r="AB14" s="139">
        <v>112.45</v>
      </c>
      <c r="AD14" s="133">
        <v>1138.2190000000001</v>
      </c>
      <c r="AG14" t="s">
        <v>113</v>
      </c>
      <c r="AH14" s="137">
        <v>1.47E-3</v>
      </c>
      <c r="AI14" s="137">
        <v>1.02297198677554E-2</v>
      </c>
      <c r="AJ14" s="137">
        <v>1.46461811409234E-3</v>
      </c>
    </row>
    <row r="15" spans="1:36">
      <c r="A15">
        <v>423</v>
      </c>
      <c r="B15">
        <v>423</v>
      </c>
      <c r="C15" t="s">
        <v>53</v>
      </c>
      <c r="D15" t="s">
        <v>54</v>
      </c>
      <c r="E15" t="s">
        <v>41</v>
      </c>
      <c r="F15" t="s">
        <v>1699</v>
      </c>
      <c r="G15" t="s">
        <v>1700</v>
      </c>
      <c r="H15" t="s">
        <v>44</v>
      </c>
      <c r="I15" t="s">
        <v>119</v>
      </c>
      <c r="J15" t="s">
        <v>45</v>
      </c>
      <c r="K15" t="s">
        <v>45</v>
      </c>
      <c r="L15" t="s">
        <v>46</v>
      </c>
      <c r="M15" t="s">
        <v>47</v>
      </c>
      <c r="N15" t="s">
        <v>58</v>
      </c>
      <c r="O15" t="s">
        <v>51</v>
      </c>
      <c r="P15" t="s">
        <v>1652</v>
      </c>
      <c r="Q15" t="s">
        <v>146</v>
      </c>
      <c r="R15" t="s">
        <v>134</v>
      </c>
      <c r="S15" t="s">
        <v>52</v>
      </c>
      <c r="T15" t="s">
        <v>1701</v>
      </c>
      <c r="U15" t="s">
        <v>1702</v>
      </c>
      <c r="V15" s="137">
        <v>1.8700000000000001E-2</v>
      </c>
      <c r="W15" s="137">
        <v>2.7820000000000001E-2</v>
      </c>
      <c r="X15" t="s">
        <v>108</v>
      </c>
      <c r="Y15" t="s">
        <v>51</v>
      </c>
      <c r="Z15" s="133">
        <v>2151192.1800000002</v>
      </c>
      <c r="AA15" s="135">
        <v>1</v>
      </c>
      <c r="AB15" s="139">
        <v>109.77</v>
      </c>
      <c r="AD15" s="133">
        <v>2361.364</v>
      </c>
      <c r="AG15" t="s">
        <v>113</v>
      </c>
      <c r="AH15" s="137">
        <v>2.202E-3</v>
      </c>
      <c r="AI15" s="137">
        <v>2.1222709816700099E-2</v>
      </c>
      <c r="AJ15" s="137">
        <v>3.0385157784857801E-3</v>
      </c>
    </row>
    <row r="16" spans="1:36">
      <c r="A16">
        <v>423</v>
      </c>
      <c r="B16">
        <v>423</v>
      </c>
      <c r="C16" t="s">
        <v>1703</v>
      </c>
      <c r="D16" t="s">
        <v>1704</v>
      </c>
      <c r="E16" t="s">
        <v>41</v>
      </c>
      <c r="F16" t="s">
        <v>1705</v>
      </c>
      <c r="G16" t="s">
        <v>1706</v>
      </c>
      <c r="H16" t="s">
        <v>44</v>
      </c>
      <c r="I16" t="s">
        <v>119</v>
      </c>
      <c r="J16" t="s">
        <v>45</v>
      </c>
      <c r="K16" t="s">
        <v>45</v>
      </c>
      <c r="L16" t="s">
        <v>46</v>
      </c>
      <c r="M16" t="s">
        <v>47</v>
      </c>
      <c r="N16" t="s">
        <v>58</v>
      </c>
      <c r="O16" t="s">
        <v>51</v>
      </c>
      <c r="P16" t="s">
        <v>1645</v>
      </c>
      <c r="Q16" t="s">
        <v>146</v>
      </c>
      <c r="R16" t="s">
        <v>134</v>
      </c>
      <c r="S16" t="s">
        <v>52</v>
      </c>
      <c r="T16" t="s">
        <v>1707</v>
      </c>
      <c r="U16" t="s">
        <v>1708</v>
      </c>
      <c r="V16" s="137">
        <v>5.8999999999999999E-3</v>
      </c>
      <c r="W16" s="137">
        <v>2.716E-2</v>
      </c>
      <c r="X16" t="s">
        <v>108</v>
      </c>
      <c r="Y16" t="s">
        <v>51</v>
      </c>
      <c r="Z16" s="133">
        <v>2000000</v>
      </c>
      <c r="AA16" s="135">
        <v>1</v>
      </c>
      <c r="AB16" s="139">
        <v>105.93</v>
      </c>
      <c r="AD16" s="133">
        <v>2118.6</v>
      </c>
      <c r="AG16" t="s">
        <v>113</v>
      </c>
      <c r="AH16" s="137">
        <v>1.428E-3</v>
      </c>
      <c r="AI16" s="137">
        <v>1.9040876191891098E-2</v>
      </c>
      <c r="AJ16" s="137">
        <v>2.7261364474638798E-3</v>
      </c>
    </row>
    <row r="17" spans="1:36">
      <c r="A17">
        <v>423</v>
      </c>
      <c r="B17">
        <v>423</v>
      </c>
      <c r="C17" t="s">
        <v>1709</v>
      </c>
      <c r="D17" t="s">
        <v>1710</v>
      </c>
      <c r="E17" t="s">
        <v>41</v>
      </c>
      <c r="F17" t="s">
        <v>1711</v>
      </c>
      <c r="G17" t="s">
        <v>1712</v>
      </c>
      <c r="H17" t="s">
        <v>44</v>
      </c>
      <c r="I17" t="s">
        <v>130</v>
      </c>
      <c r="J17" t="s">
        <v>45</v>
      </c>
      <c r="K17" t="s">
        <v>45</v>
      </c>
      <c r="L17" t="s">
        <v>46</v>
      </c>
      <c r="M17" t="s">
        <v>47</v>
      </c>
      <c r="N17" t="s">
        <v>795</v>
      </c>
      <c r="O17" t="s">
        <v>51</v>
      </c>
      <c r="P17" t="s">
        <v>105</v>
      </c>
      <c r="Q17" t="s">
        <v>105</v>
      </c>
      <c r="R17" t="s">
        <v>105</v>
      </c>
      <c r="S17" t="s">
        <v>52</v>
      </c>
      <c r="T17" t="s">
        <v>1713</v>
      </c>
      <c r="U17" t="s">
        <v>155</v>
      </c>
      <c r="V17" s="137">
        <v>6.25E-2</v>
      </c>
      <c r="W17" s="137">
        <v>7.9089999999999994E-2</v>
      </c>
      <c r="X17" t="s">
        <v>108</v>
      </c>
      <c r="Y17" t="s">
        <v>51</v>
      </c>
      <c r="Z17" s="133">
        <v>137347.51</v>
      </c>
      <c r="AA17" s="135">
        <v>1</v>
      </c>
      <c r="AB17" s="139">
        <v>100.55</v>
      </c>
      <c r="AD17" s="133">
        <v>138.10300000000001</v>
      </c>
      <c r="AG17" t="s">
        <v>113</v>
      </c>
      <c r="AH17" s="137">
        <v>2.771E-3</v>
      </c>
      <c r="AI17" s="137">
        <v>1.2411973125210001E-3</v>
      </c>
      <c r="AJ17" s="137">
        <v>1.7770575251146799E-4</v>
      </c>
    </row>
    <row r="18" spans="1:36">
      <c r="A18">
        <v>423</v>
      </c>
      <c r="B18">
        <v>423</v>
      </c>
      <c r="C18" t="s">
        <v>1709</v>
      </c>
      <c r="D18" t="s">
        <v>1710</v>
      </c>
      <c r="E18" t="s">
        <v>41</v>
      </c>
      <c r="F18" t="s">
        <v>1714</v>
      </c>
      <c r="G18" t="s">
        <v>1715</v>
      </c>
      <c r="H18" t="s">
        <v>44</v>
      </c>
      <c r="I18" t="s">
        <v>130</v>
      </c>
      <c r="J18" t="s">
        <v>45</v>
      </c>
      <c r="K18" t="s">
        <v>45</v>
      </c>
      <c r="L18" t="s">
        <v>46</v>
      </c>
      <c r="M18" t="s">
        <v>47</v>
      </c>
      <c r="N18" t="s">
        <v>795</v>
      </c>
      <c r="O18" t="s">
        <v>51</v>
      </c>
      <c r="P18" t="s">
        <v>105</v>
      </c>
      <c r="Q18" t="s">
        <v>105</v>
      </c>
      <c r="R18" t="s">
        <v>105</v>
      </c>
      <c r="S18" t="s">
        <v>52</v>
      </c>
      <c r="T18" t="s">
        <v>1716</v>
      </c>
      <c r="U18" t="s">
        <v>155</v>
      </c>
      <c r="V18" s="137">
        <v>4.19E-2</v>
      </c>
      <c r="W18" s="137">
        <v>6.9010000000000002E-2</v>
      </c>
      <c r="X18" t="s">
        <v>108</v>
      </c>
      <c r="Y18" t="s">
        <v>51</v>
      </c>
      <c r="Z18" s="133">
        <v>268845.34999999998</v>
      </c>
      <c r="AA18" s="135">
        <v>1</v>
      </c>
      <c r="AB18" s="139">
        <v>99.25</v>
      </c>
      <c r="AD18" s="133">
        <v>266.82900000000001</v>
      </c>
      <c r="AG18" t="s">
        <v>113</v>
      </c>
      <c r="AH18" s="137">
        <v>5.0410000000000003E-3</v>
      </c>
      <c r="AI18" s="137">
        <v>2.3981205236641E-3</v>
      </c>
      <c r="AJ18" s="137">
        <v>3.43345742028196E-4</v>
      </c>
    </row>
    <row r="19" spans="1:36">
      <c r="A19">
        <v>423</v>
      </c>
      <c r="B19">
        <v>423</v>
      </c>
      <c r="C19" t="s">
        <v>1717</v>
      </c>
      <c r="D19" t="s">
        <v>1718</v>
      </c>
      <c r="E19" t="s">
        <v>41</v>
      </c>
      <c r="F19" t="s">
        <v>1719</v>
      </c>
      <c r="G19" t="s">
        <v>1720</v>
      </c>
      <c r="H19" t="s">
        <v>44</v>
      </c>
      <c r="I19" t="s">
        <v>119</v>
      </c>
      <c r="J19" t="s">
        <v>45</v>
      </c>
      <c r="K19" t="s">
        <v>350</v>
      </c>
      <c r="L19" t="s">
        <v>46</v>
      </c>
      <c r="M19" t="s">
        <v>47</v>
      </c>
      <c r="N19" t="s">
        <v>808</v>
      </c>
      <c r="O19" t="s">
        <v>51</v>
      </c>
      <c r="P19" t="s">
        <v>1721</v>
      </c>
      <c r="Q19" t="s">
        <v>146</v>
      </c>
      <c r="R19" t="s">
        <v>134</v>
      </c>
      <c r="S19" t="s">
        <v>52</v>
      </c>
      <c r="T19" t="s">
        <v>1722</v>
      </c>
      <c r="U19" t="s">
        <v>136</v>
      </c>
      <c r="V19" s="137">
        <v>3.2800000000000003E-2</v>
      </c>
      <c r="W19" s="137">
        <v>5.5480000000000002E-2</v>
      </c>
      <c r="X19" t="s">
        <v>108</v>
      </c>
      <c r="Y19" t="s">
        <v>51</v>
      </c>
      <c r="Z19" s="133">
        <v>750000</v>
      </c>
      <c r="AA19" s="135">
        <v>1</v>
      </c>
      <c r="AB19" s="139">
        <v>115.88</v>
      </c>
      <c r="AD19" s="133">
        <v>869.1</v>
      </c>
      <c r="AG19" t="s">
        <v>113</v>
      </c>
      <c r="AH19" s="137">
        <v>5.5400000000000002E-4</v>
      </c>
      <c r="AI19" s="137">
        <v>7.8110193044333802E-3</v>
      </c>
      <c r="AJ19" s="137">
        <v>1.1183258692017599E-3</v>
      </c>
    </row>
    <row r="20" spans="1:36">
      <c r="A20">
        <v>423</v>
      </c>
      <c r="B20">
        <v>423</v>
      </c>
      <c r="C20" t="s">
        <v>1723</v>
      </c>
      <c r="D20" t="s">
        <v>1724</v>
      </c>
      <c r="E20" t="s">
        <v>41</v>
      </c>
      <c r="F20" t="s">
        <v>1725</v>
      </c>
      <c r="G20" t="s">
        <v>1726</v>
      </c>
      <c r="H20" t="s">
        <v>44</v>
      </c>
      <c r="I20" t="s">
        <v>119</v>
      </c>
      <c r="J20" t="s">
        <v>45</v>
      </c>
      <c r="K20" t="s">
        <v>45</v>
      </c>
      <c r="L20" t="s">
        <v>46</v>
      </c>
      <c r="M20" t="s">
        <v>47</v>
      </c>
      <c r="N20" t="s">
        <v>796</v>
      </c>
      <c r="O20" t="s">
        <v>51</v>
      </c>
      <c r="P20" t="s">
        <v>557</v>
      </c>
      <c r="Q20" t="s">
        <v>146</v>
      </c>
      <c r="R20" t="s">
        <v>134</v>
      </c>
      <c r="S20" t="s">
        <v>52</v>
      </c>
      <c r="T20" t="s">
        <v>1727</v>
      </c>
      <c r="U20" t="s">
        <v>1728</v>
      </c>
      <c r="V20" s="137">
        <v>2E-3</v>
      </c>
      <c r="W20" s="137">
        <v>2.4199999999999999E-2</v>
      </c>
      <c r="X20" t="s">
        <v>108</v>
      </c>
      <c r="Y20" t="s">
        <v>51</v>
      </c>
      <c r="Z20" s="133">
        <v>1941773.05</v>
      </c>
      <c r="AA20" s="135">
        <v>1</v>
      </c>
      <c r="AB20" s="139">
        <v>106.92</v>
      </c>
      <c r="AD20" s="133">
        <v>2076.1439999999998</v>
      </c>
      <c r="AG20" t="s">
        <v>113</v>
      </c>
      <c r="AH20" s="137">
        <v>6.5700000000000003E-4</v>
      </c>
      <c r="AI20" s="137">
        <v>1.86593014284228E-2</v>
      </c>
      <c r="AJ20" s="137">
        <v>2.67150530236109E-3</v>
      </c>
    </row>
    <row r="21" spans="1:36">
      <c r="A21">
        <v>423</v>
      </c>
      <c r="B21">
        <v>423</v>
      </c>
      <c r="C21" t="s">
        <v>1723</v>
      </c>
      <c r="D21" t="s">
        <v>1724</v>
      </c>
      <c r="E21" t="s">
        <v>41</v>
      </c>
      <c r="F21" t="s">
        <v>1729</v>
      </c>
      <c r="G21" t="s">
        <v>1730</v>
      </c>
      <c r="H21" t="s">
        <v>44</v>
      </c>
      <c r="I21" t="s">
        <v>119</v>
      </c>
      <c r="J21" t="s">
        <v>45</v>
      </c>
      <c r="K21" t="s">
        <v>45</v>
      </c>
      <c r="L21" t="s">
        <v>46</v>
      </c>
      <c r="M21" t="s">
        <v>47</v>
      </c>
      <c r="N21" t="s">
        <v>796</v>
      </c>
      <c r="O21" t="s">
        <v>51</v>
      </c>
      <c r="P21" t="s">
        <v>557</v>
      </c>
      <c r="Q21" t="s">
        <v>146</v>
      </c>
      <c r="R21" t="s">
        <v>134</v>
      </c>
      <c r="S21" t="s">
        <v>52</v>
      </c>
      <c r="T21" t="s">
        <v>1731</v>
      </c>
      <c r="U21" t="s">
        <v>1732</v>
      </c>
      <c r="V21" s="137">
        <v>2.4E-2</v>
      </c>
      <c r="W21" s="137">
        <v>2.563E-2</v>
      </c>
      <c r="X21" t="s">
        <v>108</v>
      </c>
      <c r="Y21" t="s">
        <v>51</v>
      </c>
      <c r="Z21" s="133">
        <v>1350000</v>
      </c>
      <c r="AA21" s="135">
        <v>1</v>
      </c>
      <c r="AB21" s="139">
        <v>101.59</v>
      </c>
      <c r="AD21" s="133">
        <v>1371.4649999999999</v>
      </c>
      <c r="AG21" t="s">
        <v>113</v>
      </c>
      <c r="AH21" s="137">
        <v>3.5799999999999997E-4</v>
      </c>
      <c r="AI21" s="137">
        <v>1.2326014946904501E-2</v>
      </c>
      <c r="AJ21" s="137">
        <v>1.76475064803221E-3</v>
      </c>
    </row>
    <row r="22" spans="1:36">
      <c r="A22">
        <v>423</v>
      </c>
      <c r="B22">
        <v>423</v>
      </c>
      <c r="C22" t="s">
        <v>1723</v>
      </c>
      <c r="D22" t="s">
        <v>1724</v>
      </c>
      <c r="E22" t="s">
        <v>41</v>
      </c>
      <c r="F22" t="s">
        <v>1733</v>
      </c>
      <c r="G22" t="s">
        <v>1734</v>
      </c>
      <c r="H22" t="s">
        <v>44</v>
      </c>
      <c r="I22" t="s">
        <v>130</v>
      </c>
      <c r="J22" t="s">
        <v>45</v>
      </c>
      <c r="K22" t="s">
        <v>45</v>
      </c>
      <c r="L22" t="s">
        <v>46</v>
      </c>
      <c r="M22" t="s">
        <v>47</v>
      </c>
      <c r="N22" t="s">
        <v>796</v>
      </c>
      <c r="O22" t="s">
        <v>51</v>
      </c>
      <c r="P22" t="s">
        <v>557</v>
      </c>
      <c r="Q22" t="s">
        <v>146</v>
      </c>
      <c r="R22" t="s">
        <v>134</v>
      </c>
      <c r="S22" t="s">
        <v>52</v>
      </c>
      <c r="T22" t="s">
        <v>1735</v>
      </c>
      <c r="U22" t="s">
        <v>1736</v>
      </c>
      <c r="V22" s="137">
        <v>2.6800000000000001E-2</v>
      </c>
      <c r="W22" s="137">
        <v>4.3880000000000002E-2</v>
      </c>
      <c r="X22" t="s">
        <v>108</v>
      </c>
      <c r="Y22" t="s">
        <v>51</v>
      </c>
      <c r="Z22" s="133">
        <v>1619396.33</v>
      </c>
      <c r="AA22" s="135">
        <v>1</v>
      </c>
      <c r="AB22" s="139">
        <v>96.69</v>
      </c>
      <c r="AD22" s="133">
        <v>1565.7940000000001</v>
      </c>
      <c r="AG22" t="s">
        <v>113</v>
      </c>
      <c r="AH22" s="137">
        <v>6.9200000000000002E-4</v>
      </c>
      <c r="AI22" s="137">
        <v>1.4072545844803599E-2</v>
      </c>
      <c r="AJ22" s="137">
        <v>2.0148064484796801E-3</v>
      </c>
    </row>
    <row r="23" spans="1:36">
      <c r="A23">
        <v>423</v>
      </c>
      <c r="B23">
        <v>423</v>
      </c>
      <c r="C23" t="s">
        <v>1723</v>
      </c>
      <c r="D23" t="s">
        <v>1724</v>
      </c>
      <c r="E23" t="s">
        <v>41</v>
      </c>
      <c r="F23" t="s">
        <v>1737</v>
      </c>
      <c r="G23" t="s">
        <v>1738</v>
      </c>
      <c r="H23" t="s">
        <v>44</v>
      </c>
      <c r="I23" t="s">
        <v>119</v>
      </c>
      <c r="J23" t="s">
        <v>45</v>
      </c>
      <c r="K23" t="s">
        <v>45</v>
      </c>
      <c r="L23" t="s">
        <v>46</v>
      </c>
      <c r="M23" t="s">
        <v>47</v>
      </c>
      <c r="N23" t="s">
        <v>796</v>
      </c>
      <c r="O23" t="s">
        <v>51</v>
      </c>
      <c r="P23" t="s">
        <v>1652</v>
      </c>
      <c r="Q23" t="s">
        <v>146</v>
      </c>
      <c r="R23" t="s">
        <v>134</v>
      </c>
      <c r="S23" t="s">
        <v>52</v>
      </c>
      <c r="T23" t="s">
        <v>1739</v>
      </c>
      <c r="U23" t="s">
        <v>1740</v>
      </c>
      <c r="V23" s="137">
        <v>3.3203000000000003E-2</v>
      </c>
      <c r="W23" s="137">
        <v>2.8549999999999999E-2</v>
      </c>
      <c r="X23" t="s">
        <v>108</v>
      </c>
      <c r="Y23" t="s">
        <v>51</v>
      </c>
      <c r="Z23" s="133">
        <v>1400000</v>
      </c>
      <c r="AA23" s="135">
        <v>1</v>
      </c>
      <c r="AB23" s="139">
        <v>106.32</v>
      </c>
      <c r="AD23" s="133">
        <v>1488.48</v>
      </c>
      <c r="AG23" t="s">
        <v>113</v>
      </c>
      <c r="AH23" s="137">
        <v>1.1169999999999999E-3</v>
      </c>
      <c r="AI23" s="137">
        <v>1.33776849778656E-2</v>
      </c>
      <c r="AJ23" s="137">
        <v>1.91532124012132E-3</v>
      </c>
    </row>
    <row r="24" spans="1:36">
      <c r="A24">
        <v>423</v>
      </c>
      <c r="B24">
        <v>423</v>
      </c>
      <c r="C24" t="s">
        <v>1723</v>
      </c>
      <c r="D24" t="s">
        <v>1724</v>
      </c>
      <c r="E24" t="s">
        <v>41</v>
      </c>
      <c r="F24" t="s">
        <v>1741</v>
      </c>
      <c r="G24" t="s">
        <v>1742</v>
      </c>
      <c r="H24" t="s">
        <v>44</v>
      </c>
      <c r="I24" t="s">
        <v>119</v>
      </c>
      <c r="J24" t="s">
        <v>45</v>
      </c>
      <c r="K24" t="s">
        <v>45</v>
      </c>
      <c r="L24" t="s">
        <v>46</v>
      </c>
      <c r="M24" t="s">
        <v>47</v>
      </c>
      <c r="N24" t="s">
        <v>796</v>
      </c>
      <c r="O24" t="s">
        <v>51</v>
      </c>
      <c r="P24" t="s">
        <v>1652</v>
      </c>
      <c r="Q24" t="s">
        <v>146</v>
      </c>
      <c r="R24" t="s">
        <v>134</v>
      </c>
      <c r="S24" t="s">
        <v>52</v>
      </c>
      <c r="T24" t="s">
        <v>1743</v>
      </c>
      <c r="U24" t="s">
        <v>1744</v>
      </c>
      <c r="V24" s="137">
        <v>2.5000000000000001E-2</v>
      </c>
      <c r="W24" s="137">
        <v>2.904E-2</v>
      </c>
      <c r="X24" t="s">
        <v>108</v>
      </c>
      <c r="Y24" t="s">
        <v>51</v>
      </c>
      <c r="Z24" s="133">
        <v>750000</v>
      </c>
      <c r="AA24" s="135">
        <v>1</v>
      </c>
      <c r="AB24" s="139">
        <v>98.33</v>
      </c>
      <c r="AD24" s="133">
        <v>737.47500000000002</v>
      </c>
      <c r="AG24" t="s">
        <v>113</v>
      </c>
      <c r="AH24" s="137">
        <v>1.2279999999999999E-3</v>
      </c>
      <c r="AI24" s="137">
        <v>6.6280421833356399E-3</v>
      </c>
      <c r="AJ24" s="137">
        <v>9.4895566722997301E-4</v>
      </c>
    </row>
    <row r="25" spans="1:36">
      <c r="A25">
        <v>423</v>
      </c>
      <c r="B25">
        <v>423</v>
      </c>
      <c r="C25" t="s">
        <v>1745</v>
      </c>
      <c r="D25" t="s">
        <v>1746</v>
      </c>
      <c r="E25" t="s">
        <v>41</v>
      </c>
      <c r="F25" t="s">
        <v>1747</v>
      </c>
      <c r="G25" t="s">
        <v>1748</v>
      </c>
      <c r="H25" t="s">
        <v>44</v>
      </c>
      <c r="I25" t="s">
        <v>119</v>
      </c>
      <c r="J25" t="s">
        <v>45</v>
      </c>
      <c r="K25" t="s">
        <v>45</v>
      </c>
      <c r="L25" t="s">
        <v>46</v>
      </c>
      <c r="M25" t="s">
        <v>47</v>
      </c>
      <c r="N25" t="s">
        <v>58</v>
      </c>
      <c r="O25" t="s">
        <v>51</v>
      </c>
      <c r="P25" t="s">
        <v>132</v>
      </c>
      <c r="Q25" t="s">
        <v>146</v>
      </c>
      <c r="R25" t="s">
        <v>134</v>
      </c>
      <c r="S25" t="s">
        <v>52</v>
      </c>
      <c r="T25" t="s">
        <v>1749</v>
      </c>
      <c r="U25" t="s">
        <v>1750</v>
      </c>
      <c r="V25" s="137">
        <v>2.7E-2</v>
      </c>
      <c r="W25" s="137">
        <v>2.6870000000000002E-2</v>
      </c>
      <c r="X25" t="s">
        <v>108</v>
      </c>
      <c r="Y25" t="s">
        <v>51</v>
      </c>
      <c r="Z25" s="133">
        <v>358400</v>
      </c>
      <c r="AA25" s="135">
        <v>1</v>
      </c>
      <c r="AB25" s="139">
        <v>110.23</v>
      </c>
      <c r="AD25" s="133">
        <v>395.06400000000002</v>
      </c>
      <c r="AG25" t="s">
        <v>113</v>
      </c>
      <c r="AH25" s="137">
        <v>8.4999999999999995E-4</v>
      </c>
      <c r="AI25" s="137">
        <v>3.55063287310188E-3</v>
      </c>
      <c r="AJ25" s="137">
        <v>5.0835421591830996E-4</v>
      </c>
    </row>
    <row r="26" spans="1:36">
      <c r="A26">
        <v>423</v>
      </c>
      <c r="B26">
        <v>423</v>
      </c>
      <c r="C26" t="s">
        <v>1751</v>
      </c>
      <c r="D26" t="s">
        <v>1752</v>
      </c>
      <c r="E26" t="s">
        <v>41</v>
      </c>
      <c r="F26" t="s">
        <v>1753</v>
      </c>
      <c r="G26" t="s">
        <v>1754</v>
      </c>
      <c r="H26" t="s">
        <v>44</v>
      </c>
      <c r="I26" t="s">
        <v>119</v>
      </c>
      <c r="J26" t="s">
        <v>45</v>
      </c>
      <c r="K26" t="s">
        <v>45</v>
      </c>
      <c r="L26" t="s">
        <v>46</v>
      </c>
      <c r="M26" t="s">
        <v>47</v>
      </c>
      <c r="N26" t="s">
        <v>793</v>
      </c>
      <c r="O26" t="s">
        <v>51</v>
      </c>
      <c r="P26" t="s">
        <v>1645</v>
      </c>
      <c r="Q26" t="s">
        <v>146</v>
      </c>
      <c r="R26" t="s">
        <v>134</v>
      </c>
      <c r="S26" t="s">
        <v>52</v>
      </c>
      <c r="T26" t="s">
        <v>1755</v>
      </c>
      <c r="U26" t="s">
        <v>1756</v>
      </c>
      <c r="V26" s="137">
        <v>4.4000000000000003E-3</v>
      </c>
      <c r="W26" s="137">
        <v>2.4420000000000001E-2</v>
      </c>
      <c r="X26" t="s">
        <v>108</v>
      </c>
      <c r="Y26" t="s">
        <v>51</v>
      </c>
      <c r="Z26" s="133">
        <v>1505919.98</v>
      </c>
      <c r="AA26" s="135">
        <v>1</v>
      </c>
      <c r="AB26" s="139">
        <v>110.89</v>
      </c>
      <c r="AD26" s="133">
        <v>1669.915</v>
      </c>
      <c r="AG26" t="s">
        <v>113</v>
      </c>
      <c r="AH26" s="137">
        <v>1.3240000000000001E-3</v>
      </c>
      <c r="AI26" s="137">
        <v>1.5008325499358001E-2</v>
      </c>
      <c r="AJ26" s="137">
        <v>2.1487846854771099E-3</v>
      </c>
    </row>
    <row r="27" spans="1:36">
      <c r="A27">
        <v>423</v>
      </c>
      <c r="B27">
        <v>423</v>
      </c>
      <c r="C27" t="s">
        <v>1757</v>
      </c>
      <c r="D27" t="s">
        <v>1758</v>
      </c>
      <c r="E27" t="s">
        <v>41</v>
      </c>
      <c r="F27" t="s">
        <v>1759</v>
      </c>
      <c r="G27" t="s">
        <v>1760</v>
      </c>
      <c r="H27" t="s">
        <v>44</v>
      </c>
      <c r="I27" t="s">
        <v>130</v>
      </c>
      <c r="J27" t="s">
        <v>45</v>
      </c>
      <c r="K27" t="s">
        <v>45</v>
      </c>
      <c r="L27" t="s">
        <v>46</v>
      </c>
      <c r="M27" t="s">
        <v>47</v>
      </c>
      <c r="N27" t="s">
        <v>793</v>
      </c>
      <c r="O27" t="s">
        <v>51</v>
      </c>
      <c r="P27" t="s">
        <v>1645</v>
      </c>
      <c r="Q27" t="s">
        <v>146</v>
      </c>
      <c r="R27" t="s">
        <v>134</v>
      </c>
      <c r="S27" t="s">
        <v>52</v>
      </c>
      <c r="T27" t="s">
        <v>1761</v>
      </c>
      <c r="U27" t="s">
        <v>1750</v>
      </c>
      <c r="V27" s="137">
        <v>4.3799999999999999E-2</v>
      </c>
      <c r="W27" s="137">
        <v>4.4220000000000002E-2</v>
      </c>
      <c r="X27" t="s">
        <v>108</v>
      </c>
      <c r="Y27" t="s">
        <v>51</v>
      </c>
      <c r="Z27" s="133">
        <v>1400000</v>
      </c>
      <c r="AA27" s="135">
        <v>1</v>
      </c>
      <c r="AB27" s="139">
        <v>101.12</v>
      </c>
      <c r="AD27" s="133">
        <v>1415.68</v>
      </c>
      <c r="AG27" t="s">
        <v>113</v>
      </c>
      <c r="AH27" s="137">
        <v>2.8E-3</v>
      </c>
      <c r="AI27" s="137">
        <v>1.2723396397307799E-2</v>
      </c>
      <c r="AJ27" s="137">
        <v>1.8216448814998901E-3</v>
      </c>
    </row>
    <row r="28" spans="1:36">
      <c r="A28">
        <v>423</v>
      </c>
      <c r="B28">
        <v>423</v>
      </c>
      <c r="C28" t="s">
        <v>1762</v>
      </c>
      <c r="D28" t="s">
        <v>1763</v>
      </c>
      <c r="E28" t="s">
        <v>41</v>
      </c>
      <c r="F28" t="s">
        <v>1764</v>
      </c>
      <c r="G28" t="s">
        <v>1765</v>
      </c>
      <c r="H28" t="s">
        <v>44</v>
      </c>
      <c r="I28" t="s">
        <v>130</v>
      </c>
      <c r="J28" t="s">
        <v>45</v>
      </c>
      <c r="K28" t="s">
        <v>45</v>
      </c>
      <c r="L28" t="s">
        <v>46</v>
      </c>
      <c r="M28" t="s">
        <v>47</v>
      </c>
      <c r="N28" t="s">
        <v>793</v>
      </c>
      <c r="O28" t="s">
        <v>51</v>
      </c>
      <c r="P28" t="s">
        <v>160</v>
      </c>
      <c r="Q28" t="s">
        <v>161</v>
      </c>
      <c r="R28" t="s">
        <v>134</v>
      </c>
      <c r="S28" t="s">
        <v>52</v>
      </c>
      <c r="T28" t="s">
        <v>1766</v>
      </c>
      <c r="U28" t="s">
        <v>1767</v>
      </c>
      <c r="V28" s="137">
        <v>1.95E-2</v>
      </c>
      <c r="W28" s="137">
        <v>4.4400000000000002E-2</v>
      </c>
      <c r="X28" t="s">
        <v>108</v>
      </c>
      <c r="Y28" t="s">
        <v>51</v>
      </c>
      <c r="Z28" s="133">
        <v>1739257.37</v>
      </c>
      <c r="AA28" s="135">
        <v>1</v>
      </c>
      <c r="AB28" s="139">
        <v>89.99</v>
      </c>
      <c r="AD28" s="133">
        <v>1565.1579999999999</v>
      </c>
      <c r="AG28" t="s">
        <v>113</v>
      </c>
      <c r="AH28" s="137">
        <v>1.9070000000000001E-3</v>
      </c>
      <c r="AI28" s="137">
        <v>1.40668243768427E-2</v>
      </c>
      <c r="AJ28" s="137">
        <v>2.01398728962459E-3</v>
      </c>
    </row>
    <row r="29" spans="1:36">
      <c r="A29">
        <v>423</v>
      </c>
      <c r="B29">
        <v>423</v>
      </c>
      <c r="C29" t="s">
        <v>1768</v>
      </c>
      <c r="D29" t="s">
        <v>1769</v>
      </c>
      <c r="E29" t="s">
        <v>41</v>
      </c>
      <c r="F29" t="s">
        <v>1770</v>
      </c>
      <c r="G29" t="s">
        <v>1771</v>
      </c>
      <c r="H29" t="s">
        <v>44</v>
      </c>
      <c r="I29" t="s">
        <v>130</v>
      </c>
      <c r="J29" t="s">
        <v>45</v>
      </c>
      <c r="K29" t="s">
        <v>45</v>
      </c>
      <c r="L29" t="s">
        <v>46</v>
      </c>
      <c r="M29" t="s">
        <v>47</v>
      </c>
      <c r="N29" t="s">
        <v>120</v>
      </c>
      <c r="O29" t="s">
        <v>51</v>
      </c>
      <c r="P29" t="s">
        <v>145</v>
      </c>
      <c r="Q29" t="s">
        <v>146</v>
      </c>
      <c r="R29" t="s">
        <v>134</v>
      </c>
      <c r="S29" t="s">
        <v>52</v>
      </c>
      <c r="T29" t="s">
        <v>1772</v>
      </c>
      <c r="U29" t="s">
        <v>136</v>
      </c>
      <c r="V29" s="137">
        <v>2.1999999999999999E-2</v>
      </c>
      <c r="W29" s="137">
        <v>4.6530000000000002E-2</v>
      </c>
      <c r="X29" t="s">
        <v>108</v>
      </c>
      <c r="Y29" t="s">
        <v>51</v>
      </c>
      <c r="Z29" s="133">
        <v>880000</v>
      </c>
      <c r="AA29" s="135">
        <v>1</v>
      </c>
      <c r="AB29" s="139">
        <v>97.45</v>
      </c>
      <c r="AD29" s="133">
        <v>857.56</v>
      </c>
      <c r="AG29" t="s">
        <v>113</v>
      </c>
      <c r="AH29" s="137">
        <v>1.0150000000000001E-3</v>
      </c>
      <c r="AI29" s="137">
        <v>7.7073037794383797E-3</v>
      </c>
      <c r="AJ29" s="137">
        <v>1.1034766222444601E-3</v>
      </c>
    </row>
    <row r="30" spans="1:36">
      <c r="A30">
        <v>423</v>
      </c>
      <c r="B30">
        <v>423</v>
      </c>
      <c r="C30" t="s">
        <v>1773</v>
      </c>
      <c r="D30" t="s">
        <v>1774</v>
      </c>
      <c r="E30" t="s">
        <v>41</v>
      </c>
      <c r="F30" t="s">
        <v>1775</v>
      </c>
      <c r="G30" t="s">
        <v>1776</v>
      </c>
      <c r="H30" t="s">
        <v>44</v>
      </c>
      <c r="I30" t="s">
        <v>130</v>
      </c>
      <c r="J30" t="s">
        <v>45</v>
      </c>
      <c r="K30" t="s">
        <v>45</v>
      </c>
      <c r="L30" t="s">
        <v>46</v>
      </c>
      <c r="M30" t="s">
        <v>47</v>
      </c>
      <c r="N30" t="s">
        <v>795</v>
      </c>
      <c r="O30" t="s">
        <v>51</v>
      </c>
      <c r="P30" t="s">
        <v>105</v>
      </c>
      <c r="Q30" t="s">
        <v>105</v>
      </c>
      <c r="R30" t="s">
        <v>105</v>
      </c>
      <c r="S30" t="s">
        <v>52</v>
      </c>
      <c r="T30" t="s">
        <v>1777</v>
      </c>
      <c r="U30" t="s">
        <v>1778</v>
      </c>
      <c r="V30" s="137">
        <v>6.5000000000000002E-2</v>
      </c>
      <c r="W30" s="137">
        <v>6.1179999999999998E-2</v>
      </c>
      <c r="X30" t="s">
        <v>108</v>
      </c>
      <c r="Y30" t="s">
        <v>51</v>
      </c>
      <c r="Z30" s="133">
        <v>626000</v>
      </c>
      <c r="AA30" s="135">
        <v>1</v>
      </c>
      <c r="AB30" s="139">
        <v>102.2</v>
      </c>
      <c r="AD30" s="133">
        <v>639.77200000000005</v>
      </c>
      <c r="AG30" t="s">
        <v>113</v>
      </c>
      <c r="AH30" s="137">
        <v>1.73E-3</v>
      </c>
      <c r="AI30" s="137">
        <v>5.7499383758324203E-3</v>
      </c>
      <c r="AJ30" s="137">
        <v>8.2323504543890195E-4</v>
      </c>
    </row>
    <row r="31" spans="1:36">
      <c r="A31">
        <v>423</v>
      </c>
      <c r="B31">
        <v>423</v>
      </c>
      <c r="C31" t="s">
        <v>1779</v>
      </c>
      <c r="D31" t="s">
        <v>1780</v>
      </c>
      <c r="E31" t="s">
        <v>41</v>
      </c>
      <c r="F31" t="s">
        <v>1781</v>
      </c>
      <c r="G31" t="s">
        <v>1782</v>
      </c>
      <c r="H31" t="s">
        <v>44</v>
      </c>
      <c r="I31" t="s">
        <v>130</v>
      </c>
      <c r="J31" t="s">
        <v>45</v>
      </c>
      <c r="K31" t="s">
        <v>45</v>
      </c>
      <c r="L31" t="s">
        <v>46</v>
      </c>
      <c r="M31" t="s">
        <v>47</v>
      </c>
      <c r="N31" t="s">
        <v>806</v>
      </c>
      <c r="O31" t="s">
        <v>51</v>
      </c>
      <c r="P31" t="s">
        <v>1652</v>
      </c>
      <c r="Q31" t="s">
        <v>146</v>
      </c>
      <c r="R31" t="s">
        <v>134</v>
      </c>
      <c r="S31" t="s">
        <v>52</v>
      </c>
      <c r="T31" t="s">
        <v>1783</v>
      </c>
      <c r="U31" t="s">
        <v>1784</v>
      </c>
      <c r="V31" s="137">
        <v>2.18E-2</v>
      </c>
      <c r="W31" s="137">
        <v>4.8599999999999997E-2</v>
      </c>
      <c r="X31" t="s">
        <v>108</v>
      </c>
      <c r="Y31" t="s">
        <v>51</v>
      </c>
      <c r="Z31" s="133">
        <v>947368.31</v>
      </c>
      <c r="AA31" s="135">
        <v>1</v>
      </c>
      <c r="AB31" s="139">
        <v>96.67</v>
      </c>
      <c r="AD31" s="133">
        <v>915.82100000000003</v>
      </c>
      <c r="AG31" t="s">
        <v>113</v>
      </c>
      <c r="AH31" s="137">
        <v>4.1479999999999998E-3</v>
      </c>
      <c r="AI31" s="137">
        <v>8.2309228891532301E-3</v>
      </c>
      <c r="AJ31" s="137">
        <v>1.1784446607526E-3</v>
      </c>
    </row>
    <row r="32" spans="1:36">
      <c r="A32">
        <v>423</v>
      </c>
      <c r="B32">
        <v>423</v>
      </c>
      <c r="C32" t="s">
        <v>1779</v>
      </c>
      <c r="D32" t="s">
        <v>1780</v>
      </c>
      <c r="E32" t="s">
        <v>41</v>
      </c>
      <c r="F32" t="s">
        <v>1785</v>
      </c>
      <c r="G32" t="s">
        <v>1786</v>
      </c>
      <c r="H32" t="s">
        <v>44</v>
      </c>
      <c r="I32" t="s">
        <v>119</v>
      </c>
      <c r="J32" t="s">
        <v>45</v>
      </c>
      <c r="K32" t="s">
        <v>45</v>
      </c>
      <c r="L32" t="s">
        <v>46</v>
      </c>
      <c r="M32" t="s">
        <v>47</v>
      </c>
      <c r="N32" t="s">
        <v>806</v>
      </c>
      <c r="O32" t="s">
        <v>51</v>
      </c>
      <c r="P32" t="s">
        <v>1652</v>
      </c>
      <c r="Q32" t="s">
        <v>146</v>
      </c>
      <c r="R32" t="s">
        <v>134</v>
      </c>
      <c r="S32" t="s">
        <v>52</v>
      </c>
      <c r="T32" t="s">
        <v>1787</v>
      </c>
      <c r="U32" t="s">
        <v>1788</v>
      </c>
      <c r="V32" s="137">
        <v>2.1999999999999999E-2</v>
      </c>
      <c r="W32" s="137">
        <v>2.4830000000000001E-2</v>
      </c>
      <c r="X32" t="s">
        <v>108</v>
      </c>
      <c r="Y32" t="s">
        <v>51</v>
      </c>
      <c r="Z32" s="133">
        <v>962963.07</v>
      </c>
      <c r="AA32" s="135">
        <v>1</v>
      </c>
      <c r="AB32" s="139">
        <v>108.97</v>
      </c>
      <c r="AD32" s="133">
        <v>1049.3409999999999</v>
      </c>
      <c r="AG32" t="s">
        <v>113</v>
      </c>
      <c r="AH32" s="137">
        <v>3.7060000000000001E-3</v>
      </c>
      <c r="AI32" s="137">
        <v>9.4309304958210202E-3</v>
      </c>
      <c r="AJ32" s="137">
        <v>1.3502531658235999E-3</v>
      </c>
    </row>
    <row r="33" spans="1:36">
      <c r="A33">
        <v>423</v>
      </c>
      <c r="B33">
        <v>423</v>
      </c>
      <c r="C33" t="s">
        <v>1789</v>
      </c>
      <c r="D33" t="s">
        <v>1790</v>
      </c>
      <c r="E33" t="s">
        <v>41</v>
      </c>
      <c r="F33" t="s">
        <v>1791</v>
      </c>
      <c r="G33" t="s">
        <v>1792</v>
      </c>
      <c r="H33" t="s">
        <v>44</v>
      </c>
      <c r="I33" t="s">
        <v>119</v>
      </c>
      <c r="J33" t="s">
        <v>45</v>
      </c>
      <c r="K33" t="s">
        <v>45</v>
      </c>
      <c r="L33" t="s">
        <v>46</v>
      </c>
      <c r="M33" t="s">
        <v>47</v>
      </c>
      <c r="N33" t="s">
        <v>58</v>
      </c>
      <c r="O33" t="s">
        <v>51</v>
      </c>
      <c r="P33" t="s">
        <v>1645</v>
      </c>
      <c r="Q33" t="s">
        <v>146</v>
      </c>
      <c r="R33" t="s">
        <v>134</v>
      </c>
      <c r="S33" t="s">
        <v>52</v>
      </c>
      <c r="T33" t="s">
        <v>1793</v>
      </c>
      <c r="U33" t="s">
        <v>1794</v>
      </c>
      <c r="V33" s="137">
        <v>1.5800000000000002E-2</v>
      </c>
      <c r="W33" s="137">
        <v>1.5440000000000001E-2</v>
      </c>
      <c r="X33" t="s">
        <v>108</v>
      </c>
      <c r="Y33" t="s">
        <v>51</v>
      </c>
      <c r="Z33" s="133">
        <v>482592.01</v>
      </c>
      <c r="AA33" s="135">
        <v>1</v>
      </c>
      <c r="AB33" s="139">
        <v>119.78</v>
      </c>
      <c r="AD33" s="133">
        <v>578.04899999999998</v>
      </c>
      <c r="AG33" t="s">
        <v>113</v>
      </c>
      <c r="AH33" s="137">
        <v>1.2260000000000001E-3</v>
      </c>
      <c r="AI33" s="137">
        <v>5.1952015066351002E-3</v>
      </c>
      <c r="AJ33" s="137">
        <v>7.4381178872370802E-4</v>
      </c>
    </row>
    <row r="34" spans="1:36">
      <c r="A34">
        <v>423</v>
      </c>
      <c r="B34">
        <v>423</v>
      </c>
      <c r="C34" t="s">
        <v>1795</v>
      </c>
      <c r="D34" t="s">
        <v>1796</v>
      </c>
      <c r="E34" t="s">
        <v>41</v>
      </c>
      <c r="F34" t="s">
        <v>1797</v>
      </c>
      <c r="G34" t="s">
        <v>1798</v>
      </c>
      <c r="H34" t="s">
        <v>44</v>
      </c>
      <c r="I34" t="s">
        <v>130</v>
      </c>
      <c r="J34" t="s">
        <v>45</v>
      </c>
      <c r="K34" t="s">
        <v>45</v>
      </c>
      <c r="L34" t="s">
        <v>46</v>
      </c>
      <c r="M34" t="s">
        <v>47</v>
      </c>
      <c r="N34" t="s">
        <v>793</v>
      </c>
      <c r="O34" t="s">
        <v>51</v>
      </c>
      <c r="P34" t="s">
        <v>1652</v>
      </c>
      <c r="Q34" t="s">
        <v>146</v>
      </c>
      <c r="R34" t="s">
        <v>134</v>
      </c>
      <c r="S34" t="s">
        <v>52</v>
      </c>
      <c r="T34" t="s">
        <v>1799</v>
      </c>
      <c r="U34" t="s">
        <v>1800</v>
      </c>
      <c r="V34" s="137">
        <v>2.64E-2</v>
      </c>
      <c r="W34" s="137">
        <v>4.5310000000000003E-2</v>
      </c>
      <c r="X34" t="s">
        <v>108</v>
      </c>
      <c r="Y34" t="s">
        <v>51</v>
      </c>
      <c r="Z34" s="133">
        <v>2900000</v>
      </c>
      <c r="AA34" s="135">
        <v>1</v>
      </c>
      <c r="AB34" s="139">
        <v>93.35</v>
      </c>
      <c r="AD34" s="133">
        <v>2707.15</v>
      </c>
      <c r="AG34" t="s">
        <v>113</v>
      </c>
      <c r="AH34" s="137">
        <v>1.7719999999999999E-3</v>
      </c>
      <c r="AI34" s="137">
        <v>2.43304578414415E-2</v>
      </c>
      <c r="AJ34" s="137">
        <v>3.4834609099177898E-3</v>
      </c>
    </row>
    <row r="35" spans="1:36">
      <c r="A35">
        <v>423</v>
      </c>
      <c r="B35">
        <v>423</v>
      </c>
      <c r="C35" t="s">
        <v>1462</v>
      </c>
      <c r="D35" t="s">
        <v>1801</v>
      </c>
      <c r="E35" t="s">
        <v>41</v>
      </c>
      <c r="F35" t="s">
        <v>1802</v>
      </c>
      <c r="G35" t="s">
        <v>1803</v>
      </c>
      <c r="H35" t="s">
        <v>44</v>
      </c>
      <c r="I35" t="s">
        <v>130</v>
      </c>
      <c r="J35" t="s">
        <v>45</v>
      </c>
      <c r="K35" t="s">
        <v>45</v>
      </c>
      <c r="L35" t="s">
        <v>46</v>
      </c>
      <c r="M35" t="s">
        <v>47</v>
      </c>
      <c r="N35" t="s">
        <v>793</v>
      </c>
      <c r="O35" t="s">
        <v>51</v>
      </c>
      <c r="P35" t="s">
        <v>145</v>
      </c>
      <c r="Q35" t="s">
        <v>146</v>
      </c>
      <c r="R35" t="s">
        <v>134</v>
      </c>
      <c r="S35" t="s">
        <v>52</v>
      </c>
      <c r="T35" t="s">
        <v>1804</v>
      </c>
      <c r="U35" t="s">
        <v>1805</v>
      </c>
      <c r="V35" s="137">
        <v>5.1200000000000002E-2</v>
      </c>
      <c r="W35" s="137">
        <v>4.9020000000000001E-2</v>
      </c>
      <c r="X35" t="s">
        <v>108</v>
      </c>
      <c r="Y35" t="s">
        <v>51</v>
      </c>
      <c r="Z35" s="133">
        <v>750000</v>
      </c>
      <c r="AA35" s="135">
        <v>1</v>
      </c>
      <c r="AB35" s="139">
        <v>104.5</v>
      </c>
      <c r="AD35" s="133">
        <v>783.75</v>
      </c>
      <c r="AG35" t="s">
        <v>113</v>
      </c>
      <c r="AH35" s="137">
        <v>4.3100000000000001E-4</v>
      </c>
      <c r="AI35" s="137">
        <v>7.0439378435734204E-3</v>
      </c>
      <c r="AJ35" s="137">
        <v>1.0085006328234699E-3</v>
      </c>
    </row>
    <row r="36" spans="1:36">
      <c r="A36">
        <v>423</v>
      </c>
      <c r="B36">
        <v>423</v>
      </c>
      <c r="C36" t="s">
        <v>560</v>
      </c>
      <c r="D36" t="s">
        <v>1806</v>
      </c>
      <c r="E36" t="s">
        <v>41</v>
      </c>
      <c r="F36" t="s">
        <v>1807</v>
      </c>
      <c r="G36" t="s">
        <v>1808</v>
      </c>
      <c r="H36" t="s">
        <v>44</v>
      </c>
      <c r="I36" t="s">
        <v>119</v>
      </c>
      <c r="J36" t="s">
        <v>45</v>
      </c>
      <c r="K36" t="s">
        <v>45</v>
      </c>
      <c r="L36" t="s">
        <v>46</v>
      </c>
      <c r="M36" t="s">
        <v>47</v>
      </c>
      <c r="N36" t="s">
        <v>796</v>
      </c>
      <c r="O36" t="s">
        <v>51</v>
      </c>
      <c r="P36" t="s">
        <v>557</v>
      </c>
      <c r="Q36" t="s">
        <v>146</v>
      </c>
      <c r="R36" t="s">
        <v>134</v>
      </c>
      <c r="S36" t="s">
        <v>52</v>
      </c>
      <c r="T36" t="s">
        <v>1809</v>
      </c>
      <c r="U36" t="s">
        <v>1810</v>
      </c>
      <c r="V36" s="137">
        <v>1.8599999999999998E-2</v>
      </c>
      <c r="W36" s="137">
        <v>2.0230000000000001E-2</v>
      </c>
      <c r="X36" t="s">
        <v>108</v>
      </c>
      <c r="Y36" t="s">
        <v>51</v>
      </c>
      <c r="Z36" s="133">
        <v>690200.01</v>
      </c>
      <c r="AA36" s="135">
        <v>1</v>
      </c>
      <c r="AB36" s="139">
        <v>105.64</v>
      </c>
      <c r="AD36" s="133">
        <v>729.12699999999995</v>
      </c>
      <c r="AG36" t="s">
        <v>113</v>
      </c>
      <c r="AH36" s="137">
        <v>3.0899999999999998E-4</v>
      </c>
      <c r="AI36" s="137">
        <v>6.5530173075418396E-3</v>
      </c>
      <c r="AJ36" s="137">
        <v>9.3821414219159101E-4</v>
      </c>
    </row>
    <row r="37" spans="1:36">
      <c r="A37">
        <v>423</v>
      </c>
      <c r="B37">
        <v>423</v>
      </c>
      <c r="C37" t="s">
        <v>560</v>
      </c>
      <c r="D37" t="s">
        <v>1806</v>
      </c>
      <c r="E37" t="s">
        <v>41</v>
      </c>
      <c r="F37" t="s">
        <v>1811</v>
      </c>
      <c r="G37" t="s">
        <v>1812</v>
      </c>
      <c r="H37" t="s">
        <v>44</v>
      </c>
      <c r="I37" t="s">
        <v>119</v>
      </c>
      <c r="J37" t="s">
        <v>45</v>
      </c>
      <c r="K37" t="s">
        <v>45</v>
      </c>
      <c r="L37" t="s">
        <v>46</v>
      </c>
      <c r="M37" t="s">
        <v>47</v>
      </c>
      <c r="N37" t="s">
        <v>796</v>
      </c>
      <c r="O37" t="s">
        <v>51</v>
      </c>
      <c r="P37" t="s">
        <v>557</v>
      </c>
      <c r="Q37" t="s">
        <v>146</v>
      </c>
      <c r="R37" t="s">
        <v>134</v>
      </c>
      <c r="S37" t="s">
        <v>52</v>
      </c>
      <c r="T37" t="s">
        <v>1813</v>
      </c>
      <c r="U37" t="s">
        <v>1814</v>
      </c>
      <c r="V37" s="137">
        <v>2.0199999999999999E-2</v>
      </c>
      <c r="W37" s="137">
        <v>2.4549999999999999E-2</v>
      </c>
      <c r="X37" t="s">
        <v>108</v>
      </c>
      <c r="Y37" t="s">
        <v>51</v>
      </c>
      <c r="Z37" s="133">
        <v>2386000</v>
      </c>
      <c r="AA37" s="135">
        <v>1</v>
      </c>
      <c r="AB37" s="139">
        <v>104.86</v>
      </c>
      <c r="AD37" s="133">
        <v>2501.96</v>
      </c>
      <c r="AG37" t="s">
        <v>113</v>
      </c>
      <c r="AH37" s="137">
        <v>4.44E-4</v>
      </c>
      <c r="AI37" s="137">
        <v>2.2486313122209702E-2</v>
      </c>
      <c r="AJ37" s="137">
        <v>3.21942946079587E-3</v>
      </c>
    </row>
    <row r="38" spans="1:36">
      <c r="A38">
        <v>423</v>
      </c>
      <c r="B38">
        <v>423</v>
      </c>
      <c r="C38" t="s">
        <v>560</v>
      </c>
      <c r="D38" t="s">
        <v>1806</v>
      </c>
      <c r="E38" t="s">
        <v>41</v>
      </c>
      <c r="F38" t="s">
        <v>1815</v>
      </c>
      <c r="G38" t="s">
        <v>1816</v>
      </c>
      <c r="H38" t="s">
        <v>44</v>
      </c>
      <c r="I38" t="s">
        <v>119</v>
      </c>
      <c r="J38" t="s">
        <v>45</v>
      </c>
      <c r="K38" t="s">
        <v>45</v>
      </c>
      <c r="L38" t="s">
        <v>46</v>
      </c>
      <c r="M38" t="s">
        <v>47</v>
      </c>
      <c r="N38" t="s">
        <v>796</v>
      </c>
      <c r="O38" t="s">
        <v>51</v>
      </c>
      <c r="P38" t="s">
        <v>557</v>
      </c>
      <c r="Q38" t="s">
        <v>146</v>
      </c>
      <c r="R38" t="s">
        <v>134</v>
      </c>
      <c r="S38" t="s">
        <v>52</v>
      </c>
      <c r="T38" t="s">
        <v>1817</v>
      </c>
      <c r="U38" t="s">
        <v>1818</v>
      </c>
      <c r="V38" s="137">
        <v>1E-3</v>
      </c>
      <c r="W38" s="137">
        <v>2.4170000000000001E-2</v>
      </c>
      <c r="X38" t="s">
        <v>108</v>
      </c>
      <c r="Y38" t="s">
        <v>51</v>
      </c>
      <c r="Z38" s="133">
        <v>82000</v>
      </c>
      <c r="AA38" s="135">
        <v>1</v>
      </c>
      <c r="AB38" s="139">
        <v>105.8</v>
      </c>
      <c r="AD38" s="133">
        <v>86.756</v>
      </c>
      <c r="AG38" t="s">
        <v>113</v>
      </c>
      <c r="AH38" s="137">
        <v>1.9000000000000001E-5</v>
      </c>
      <c r="AI38" s="137">
        <v>7.7971785844600404E-4</v>
      </c>
      <c r="AJ38" s="137">
        <v>1.1163442539232301E-4</v>
      </c>
    </row>
    <row r="39" spans="1:36">
      <c r="A39">
        <v>423</v>
      </c>
      <c r="B39">
        <v>423</v>
      </c>
      <c r="C39" t="s">
        <v>560</v>
      </c>
      <c r="D39" t="s">
        <v>1806</v>
      </c>
      <c r="E39" t="s">
        <v>41</v>
      </c>
      <c r="F39" t="s">
        <v>1819</v>
      </c>
      <c r="G39" t="s">
        <v>1820</v>
      </c>
      <c r="H39" t="s">
        <v>44</v>
      </c>
      <c r="I39" t="s">
        <v>130</v>
      </c>
      <c r="J39" t="s">
        <v>45</v>
      </c>
      <c r="K39" t="s">
        <v>45</v>
      </c>
      <c r="L39" t="s">
        <v>46</v>
      </c>
      <c r="M39" t="s">
        <v>47</v>
      </c>
      <c r="N39" t="s">
        <v>796</v>
      </c>
      <c r="O39" t="s">
        <v>51</v>
      </c>
      <c r="P39" t="s">
        <v>1821</v>
      </c>
      <c r="Q39" t="s">
        <v>161</v>
      </c>
      <c r="R39" t="s">
        <v>134</v>
      </c>
      <c r="S39" t="s">
        <v>52</v>
      </c>
      <c r="T39" t="s">
        <v>1822</v>
      </c>
      <c r="U39" t="s">
        <v>1823</v>
      </c>
      <c r="V39" s="137">
        <v>4.5900000000000003E-2</v>
      </c>
      <c r="W39" s="137">
        <v>4.4519999999999997E-2</v>
      </c>
      <c r="X39" t="s">
        <v>108</v>
      </c>
      <c r="Y39" t="s">
        <v>51</v>
      </c>
      <c r="Z39" s="133">
        <v>2200000</v>
      </c>
      <c r="AA39" s="135">
        <v>1</v>
      </c>
      <c r="AB39" s="139">
        <v>103.3</v>
      </c>
      <c r="AD39" s="133">
        <v>2272.6</v>
      </c>
      <c r="AG39" t="s">
        <v>113</v>
      </c>
      <c r="AH39" s="137">
        <v>5.0100000000000003E-4</v>
      </c>
      <c r="AI39" s="137">
        <v>2.0424948189224801E-2</v>
      </c>
      <c r="AJ39" s="137">
        <v>2.9242979753169099E-3</v>
      </c>
    </row>
    <row r="40" spans="1:36">
      <c r="A40">
        <v>423</v>
      </c>
      <c r="B40">
        <v>423</v>
      </c>
      <c r="C40" t="s">
        <v>560</v>
      </c>
      <c r="D40" t="s">
        <v>1806</v>
      </c>
      <c r="E40" t="s">
        <v>41</v>
      </c>
      <c r="F40" t="s">
        <v>1824</v>
      </c>
      <c r="G40" t="s">
        <v>1825</v>
      </c>
      <c r="H40" t="s">
        <v>44</v>
      </c>
      <c r="I40" t="s">
        <v>119</v>
      </c>
      <c r="J40" t="s">
        <v>45</v>
      </c>
      <c r="K40" t="s">
        <v>45</v>
      </c>
      <c r="L40" t="s">
        <v>46</v>
      </c>
      <c r="M40" t="s">
        <v>47</v>
      </c>
      <c r="N40" t="s">
        <v>796</v>
      </c>
      <c r="O40" t="s">
        <v>51</v>
      </c>
      <c r="P40" t="s">
        <v>1821</v>
      </c>
      <c r="Q40" t="s">
        <v>161</v>
      </c>
      <c r="R40" t="s">
        <v>134</v>
      </c>
      <c r="S40" t="s">
        <v>52</v>
      </c>
      <c r="T40" t="s">
        <v>1826</v>
      </c>
      <c r="U40" t="s">
        <v>1827</v>
      </c>
      <c r="V40" s="137">
        <v>2.5999999999999999E-2</v>
      </c>
      <c r="W40" s="137">
        <v>2.5020000000000001E-2</v>
      </c>
      <c r="X40" t="s">
        <v>108</v>
      </c>
      <c r="Y40" t="s">
        <v>51</v>
      </c>
      <c r="Z40" s="133">
        <v>2200000</v>
      </c>
      <c r="AA40" s="135">
        <v>1</v>
      </c>
      <c r="AB40" s="139">
        <v>102.06</v>
      </c>
      <c r="AD40" s="133">
        <v>2245.3200000000002</v>
      </c>
      <c r="AG40" t="s">
        <v>113</v>
      </c>
      <c r="AH40" s="137">
        <v>1.1980000000000001E-3</v>
      </c>
      <c r="AI40" s="137">
        <v>2.0179769721125701E-2</v>
      </c>
      <c r="AJ40" s="137">
        <v>2.8891950760972299E-3</v>
      </c>
    </row>
    <row r="41" spans="1:36">
      <c r="A41">
        <v>423</v>
      </c>
      <c r="B41">
        <v>423</v>
      </c>
      <c r="C41" t="s">
        <v>560</v>
      </c>
      <c r="D41" t="s">
        <v>1806</v>
      </c>
      <c r="E41" t="s">
        <v>41</v>
      </c>
      <c r="F41" t="s">
        <v>1828</v>
      </c>
      <c r="G41" t="s">
        <v>1829</v>
      </c>
      <c r="H41" t="s">
        <v>44</v>
      </c>
      <c r="I41" t="s">
        <v>119</v>
      </c>
      <c r="J41" t="s">
        <v>45</v>
      </c>
      <c r="K41" t="s">
        <v>45</v>
      </c>
      <c r="L41" t="s">
        <v>46</v>
      </c>
      <c r="M41" t="s">
        <v>47</v>
      </c>
      <c r="N41" t="s">
        <v>796</v>
      </c>
      <c r="O41" t="s">
        <v>51</v>
      </c>
      <c r="P41" t="s">
        <v>1652</v>
      </c>
      <c r="Q41" t="s">
        <v>146</v>
      </c>
      <c r="R41" t="s">
        <v>134</v>
      </c>
      <c r="S41" t="s">
        <v>52</v>
      </c>
      <c r="T41" t="s">
        <v>1830</v>
      </c>
      <c r="U41" t="s">
        <v>1831</v>
      </c>
      <c r="V41" s="137">
        <v>3.1E-2</v>
      </c>
      <c r="W41" s="137">
        <v>2.8199999999999999E-2</v>
      </c>
      <c r="X41" t="s">
        <v>108</v>
      </c>
      <c r="Y41" t="s">
        <v>51</v>
      </c>
      <c r="Z41" s="133">
        <v>2800000</v>
      </c>
      <c r="AA41" s="135">
        <v>1</v>
      </c>
      <c r="AB41" s="139">
        <v>104.13</v>
      </c>
      <c r="AD41" s="133">
        <v>2915.64</v>
      </c>
      <c r="AG41" t="s">
        <v>113</v>
      </c>
      <c r="AH41" s="137">
        <v>1.2290000000000001E-3</v>
      </c>
      <c r="AI41" s="137">
        <v>2.6204257651338301E-2</v>
      </c>
      <c r="AJ41" s="137">
        <v>3.75173816278843E-3</v>
      </c>
    </row>
    <row r="42" spans="1:36">
      <c r="A42">
        <v>423</v>
      </c>
      <c r="B42">
        <v>423</v>
      </c>
      <c r="C42" t="s">
        <v>560</v>
      </c>
      <c r="D42" t="s">
        <v>1806</v>
      </c>
      <c r="E42" t="s">
        <v>41</v>
      </c>
      <c r="F42" t="s">
        <v>1832</v>
      </c>
      <c r="G42" t="s">
        <v>1833</v>
      </c>
      <c r="H42" t="s">
        <v>44</v>
      </c>
      <c r="I42" t="s">
        <v>130</v>
      </c>
      <c r="J42" t="s">
        <v>45</v>
      </c>
      <c r="K42" t="s">
        <v>45</v>
      </c>
      <c r="L42" t="s">
        <v>46</v>
      </c>
      <c r="M42" t="s">
        <v>47</v>
      </c>
      <c r="N42" t="s">
        <v>796</v>
      </c>
      <c r="O42" t="s">
        <v>51</v>
      </c>
      <c r="P42" t="s">
        <v>160</v>
      </c>
      <c r="Q42" t="s">
        <v>161</v>
      </c>
      <c r="R42" t="s">
        <v>134</v>
      </c>
      <c r="S42" t="s">
        <v>52</v>
      </c>
      <c r="T42" t="s">
        <v>1834</v>
      </c>
      <c r="U42" t="s">
        <v>1835</v>
      </c>
      <c r="V42" s="137">
        <v>4.6899999999999997E-2</v>
      </c>
      <c r="W42" s="137">
        <v>4.8120000000000003E-2</v>
      </c>
      <c r="X42" t="s">
        <v>108</v>
      </c>
      <c r="Y42" t="s">
        <v>51</v>
      </c>
      <c r="Z42" s="133">
        <v>2000000</v>
      </c>
      <c r="AA42" s="135">
        <v>1</v>
      </c>
      <c r="AB42" s="139">
        <v>99.54</v>
      </c>
      <c r="AD42" s="133">
        <v>1990.8</v>
      </c>
      <c r="AG42" t="s">
        <v>113</v>
      </c>
      <c r="AH42" s="137">
        <v>1.73E-3</v>
      </c>
      <c r="AI42" s="137">
        <v>1.7892276183714199E-2</v>
      </c>
      <c r="AJ42" s="137">
        <v>2.56168811460922E-3</v>
      </c>
    </row>
    <row r="43" spans="1:36">
      <c r="A43">
        <v>423</v>
      </c>
      <c r="B43">
        <v>423</v>
      </c>
      <c r="C43" t="s">
        <v>1836</v>
      </c>
      <c r="D43" t="s">
        <v>1837</v>
      </c>
      <c r="E43" t="s">
        <v>41</v>
      </c>
      <c r="F43" t="s">
        <v>1838</v>
      </c>
      <c r="G43" t="s">
        <v>1839</v>
      </c>
      <c r="H43" t="s">
        <v>44</v>
      </c>
      <c r="I43" t="s">
        <v>119</v>
      </c>
      <c r="J43" t="s">
        <v>45</v>
      </c>
      <c r="K43" t="s">
        <v>45</v>
      </c>
      <c r="L43" t="s">
        <v>46</v>
      </c>
      <c r="M43" t="s">
        <v>47</v>
      </c>
      <c r="N43" t="s">
        <v>58</v>
      </c>
      <c r="O43" t="s">
        <v>51</v>
      </c>
      <c r="P43" t="s">
        <v>1645</v>
      </c>
      <c r="Q43" t="s">
        <v>146</v>
      </c>
      <c r="R43" t="s">
        <v>134</v>
      </c>
      <c r="S43" t="s">
        <v>52</v>
      </c>
      <c r="T43" t="s">
        <v>1840</v>
      </c>
      <c r="U43" t="s">
        <v>1750</v>
      </c>
      <c r="V43" s="137">
        <v>2.81E-2</v>
      </c>
      <c r="W43" s="137">
        <v>2.5319999999999999E-2</v>
      </c>
      <c r="X43" t="s">
        <v>108</v>
      </c>
      <c r="Y43" t="s">
        <v>51</v>
      </c>
      <c r="Z43" s="133">
        <v>607750.02</v>
      </c>
      <c r="AA43" s="135">
        <v>1</v>
      </c>
      <c r="AB43" s="139">
        <v>120.94</v>
      </c>
      <c r="AD43" s="133">
        <v>735.01300000000003</v>
      </c>
      <c r="AG43" t="s">
        <v>113</v>
      </c>
      <c r="AH43" s="137">
        <v>5.0900000000000001E-4</v>
      </c>
      <c r="AI43" s="137">
        <v>6.60591387560641E-3</v>
      </c>
      <c r="AJ43" s="137">
        <v>9.4578749442041305E-4</v>
      </c>
    </row>
    <row r="44" spans="1:36">
      <c r="A44">
        <v>423</v>
      </c>
      <c r="B44">
        <v>423</v>
      </c>
      <c r="C44" t="s">
        <v>1836</v>
      </c>
      <c r="D44" t="s">
        <v>1837</v>
      </c>
      <c r="E44" t="s">
        <v>41</v>
      </c>
      <c r="F44" t="s">
        <v>1841</v>
      </c>
      <c r="G44" t="s">
        <v>1842</v>
      </c>
      <c r="H44" t="s">
        <v>44</v>
      </c>
      <c r="I44" t="s">
        <v>119</v>
      </c>
      <c r="J44" t="s">
        <v>45</v>
      </c>
      <c r="K44" t="s">
        <v>45</v>
      </c>
      <c r="L44" t="s">
        <v>46</v>
      </c>
      <c r="M44" t="s">
        <v>47</v>
      </c>
      <c r="N44" t="s">
        <v>58</v>
      </c>
      <c r="O44" t="s">
        <v>51</v>
      </c>
      <c r="P44" t="s">
        <v>1645</v>
      </c>
      <c r="Q44" t="s">
        <v>146</v>
      </c>
      <c r="R44" t="s">
        <v>134</v>
      </c>
      <c r="S44" t="s">
        <v>52</v>
      </c>
      <c r="T44" t="s">
        <v>1843</v>
      </c>
      <c r="U44" t="s">
        <v>136</v>
      </c>
      <c r="V44" s="137">
        <v>3.6999999999999998E-2</v>
      </c>
      <c r="W44" s="137">
        <v>2.1329999999999998E-2</v>
      </c>
      <c r="X44" t="s">
        <v>108</v>
      </c>
      <c r="Y44" t="s">
        <v>51</v>
      </c>
      <c r="Z44" s="133">
        <v>1056119.6499999999</v>
      </c>
      <c r="AA44" s="135">
        <v>1</v>
      </c>
      <c r="AB44" s="139">
        <v>121.32</v>
      </c>
      <c r="AD44" s="133">
        <v>1281.2840000000001</v>
      </c>
      <c r="AG44" t="s">
        <v>113</v>
      </c>
      <c r="AH44" s="137">
        <v>4.6820000000000004E-3</v>
      </c>
      <c r="AI44" s="137">
        <v>1.1515518197659299E-2</v>
      </c>
      <c r="AJ44" s="137">
        <v>1.64870952122686E-3</v>
      </c>
    </row>
    <row r="45" spans="1:36">
      <c r="A45">
        <v>423</v>
      </c>
      <c r="B45">
        <v>423</v>
      </c>
      <c r="C45" t="s">
        <v>1844</v>
      </c>
      <c r="D45" t="s">
        <v>1845</v>
      </c>
      <c r="E45" t="s">
        <v>41</v>
      </c>
      <c r="F45" t="s">
        <v>1846</v>
      </c>
      <c r="G45" t="s">
        <v>1847</v>
      </c>
      <c r="H45" t="s">
        <v>44</v>
      </c>
      <c r="I45" t="s">
        <v>130</v>
      </c>
      <c r="J45" t="s">
        <v>45</v>
      </c>
      <c r="K45" t="s">
        <v>45</v>
      </c>
      <c r="L45" t="s">
        <v>46</v>
      </c>
      <c r="M45" t="s">
        <v>47</v>
      </c>
      <c r="N45" t="s">
        <v>793</v>
      </c>
      <c r="O45" t="s">
        <v>51</v>
      </c>
      <c r="P45" t="s">
        <v>1848</v>
      </c>
      <c r="Q45" t="s">
        <v>161</v>
      </c>
      <c r="R45" t="s">
        <v>134</v>
      </c>
      <c r="S45" t="s">
        <v>52</v>
      </c>
      <c r="T45" t="s">
        <v>1849</v>
      </c>
      <c r="U45" t="s">
        <v>1850</v>
      </c>
      <c r="V45" s="137">
        <v>4.7800000000000002E-2</v>
      </c>
      <c r="W45" s="137">
        <v>4.727E-2</v>
      </c>
      <c r="X45" t="s">
        <v>108</v>
      </c>
      <c r="Y45" t="s">
        <v>51</v>
      </c>
      <c r="Z45" s="133">
        <v>760000</v>
      </c>
      <c r="AA45" s="135">
        <v>1</v>
      </c>
      <c r="AB45" s="139">
        <v>102.2</v>
      </c>
      <c r="AD45" s="133">
        <v>776.72</v>
      </c>
      <c r="AG45" t="s">
        <v>113</v>
      </c>
      <c r="AH45" s="137">
        <v>2.8440000000000002E-3</v>
      </c>
      <c r="AI45" s="137">
        <v>6.9807558556431899E-3</v>
      </c>
      <c r="AJ45" s="137">
        <v>9.9945468775329994E-4</v>
      </c>
    </row>
    <row r="46" spans="1:36">
      <c r="A46">
        <v>423</v>
      </c>
      <c r="B46">
        <v>423</v>
      </c>
      <c r="C46" t="s">
        <v>1844</v>
      </c>
      <c r="D46" t="s">
        <v>1845</v>
      </c>
      <c r="E46" t="s">
        <v>41</v>
      </c>
      <c r="F46" t="s">
        <v>1851</v>
      </c>
      <c r="G46" t="s">
        <v>1852</v>
      </c>
      <c r="H46" t="s">
        <v>44</v>
      </c>
      <c r="I46" t="s">
        <v>130</v>
      </c>
      <c r="J46" t="s">
        <v>45</v>
      </c>
      <c r="K46" t="s">
        <v>45</v>
      </c>
      <c r="L46" t="s">
        <v>46</v>
      </c>
      <c r="M46" t="s">
        <v>47</v>
      </c>
      <c r="N46" t="s">
        <v>793</v>
      </c>
      <c r="O46" t="s">
        <v>51</v>
      </c>
      <c r="P46" t="s">
        <v>1848</v>
      </c>
      <c r="Q46" t="s">
        <v>161</v>
      </c>
      <c r="R46" t="s">
        <v>134</v>
      </c>
      <c r="S46" t="s">
        <v>52</v>
      </c>
      <c r="T46" t="s">
        <v>1853</v>
      </c>
      <c r="U46" t="s">
        <v>1854</v>
      </c>
      <c r="V46" s="137">
        <v>4.7800000000000002E-2</v>
      </c>
      <c r="W46" s="137">
        <v>4.7370000000000002E-2</v>
      </c>
      <c r="X46" t="s">
        <v>108</v>
      </c>
      <c r="Y46" t="s">
        <v>51</v>
      </c>
      <c r="Z46" s="133">
        <v>760000</v>
      </c>
      <c r="AA46" s="135">
        <v>1</v>
      </c>
      <c r="AB46" s="139">
        <v>102.19</v>
      </c>
      <c r="AD46" s="133">
        <v>776.64400000000001</v>
      </c>
      <c r="AG46" t="s">
        <v>113</v>
      </c>
      <c r="AH46" s="137">
        <v>2.8440000000000002E-3</v>
      </c>
      <c r="AI46" s="137">
        <v>6.9800728071250304E-3</v>
      </c>
      <c r="AJ46" s="137">
        <v>9.9935689375254102E-4</v>
      </c>
    </row>
    <row r="47" spans="1:36">
      <c r="A47">
        <v>423</v>
      </c>
      <c r="B47">
        <v>423</v>
      </c>
      <c r="C47" t="s">
        <v>1855</v>
      </c>
      <c r="D47" t="s">
        <v>1856</v>
      </c>
      <c r="E47" t="s">
        <v>41</v>
      </c>
      <c r="F47" t="s">
        <v>1857</v>
      </c>
      <c r="G47" t="s">
        <v>1858</v>
      </c>
      <c r="H47" t="s">
        <v>44</v>
      </c>
      <c r="I47" t="s">
        <v>119</v>
      </c>
      <c r="J47" t="s">
        <v>45</v>
      </c>
      <c r="K47" t="s">
        <v>45</v>
      </c>
      <c r="L47" t="s">
        <v>46</v>
      </c>
      <c r="M47" t="s">
        <v>47</v>
      </c>
      <c r="N47" t="s">
        <v>58</v>
      </c>
      <c r="O47" t="s">
        <v>51</v>
      </c>
      <c r="P47" t="s">
        <v>145</v>
      </c>
      <c r="Q47" t="s">
        <v>146</v>
      </c>
      <c r="R47" t="s">
        <v>134</v>
      </c>
      <c r="S47" t="s">
        <v>52</v>
      </c>
      <c r="T47" t="s">
        <v>1859</v>
      </c>
      <c r="U47" t="s">
        <v>1860</v>
      </c>
      <c r="V47" s="137">
        <v>2.0500000000000001E-2</v>
      </c>
      <c r="W47" s="137">
        <v>1.7149999999999999E-2</v>
      </c>
      <c r="X47" t="s">
        <v>108</v>
      </c>
      <c r="Y47" t="s">
        <v>51</v>
      </c>
      <c r="Z47" s="133">
        <v>743286.3</v>
      </c>
      <c r="AA47" s="135">
        <v>1</v>
      </c>
      <c r="AB47" s="139">
        <v>119.96</v>
      </c>
      <c r="AD47" s="133">
        <v>891.64599999999996</v>
      </c>
      <c r="AG47" t="s">
        <v>113</v>
      </c>
      <c r="AH47" s="137">
        <v>1.4760000000000001E-3</v>
      </c>
      <c r="AI47" s="137">
        <v>8.0136532460819594E-3</v>
      </c>
      <c r="AJ47" s="137">
        <v>1.14733754745934E-3</v>
      </c>
    </row>
    <row r="48" spans="1:36">
      <c r="A48">
        <v>423</v>
      </c>
      <c r="B48">
        <v>423</v>
      </c>
      <c r="C48" t="s">
        <v>1861</v>
      </c>
      <c r="D48" t="s">
        <v>1862</v>
      </c>
      <c r="E48" t="s">
        <v>41</v>
      </c>
      <c r="F48" t="s">
        <v>1863</v>
      </c>
      <c r="G48" t="s">
        <v>1864</v>
      </c>
      <c r="H48" t="s">
        <v>44</v>
      </c>
      <c r="I48" t="s">
        <v>119</v>
      </c>
      <c r="J48" t="s">
        <v>45</v>
      </c>
      <c r="K48" t="s">
        <v>45</v>
      </c>
      <c r="L48" t="s">
        <v>46</v>
      </c>
      <c r="M48" t="s">
        <v>47</v>
      </c>
      <c r="N48" t="s">
        <v>796</v>
      </c>
      <c r="O48" t="s">
        <v>51</v>
      </c>
      <c r="P48" t="s">
        <v>557</v>
      </c>
      <c r="Q48" t="s">
        <v>146</v>
      </c>
      <c r="R48" t="s">
        <v>134</v>
      </c>
      <c r="S48" t="s">
        <v>52</v>
      </c>
      <c r="T48" t="s">
        <v>1865</v>
      </c>
      <c r="U48" t="s">
        <v>1866</v>
      </c>
      <c r="V48" s="137">
        <v>2.6800000000000001E-2</v>
      </c>
      <c r="W48" s="137">
        <v>2.529E-2</v>
      </c>
      <c r="X48" t="s">
        <v>108</v>
      </c>
      <c r="Y48" t="s">
        <v>51</v>
      </c>
      <c r="Z48" s="133">
        <v>500000</v>
      </c>
      <c r="AA48" s="135">
        <v>1</v>
      </c>
      <c r="AB48" s="139">
        <v>103.6</v>
      </c>
      <c r="AD48" s="133">
        <v>518</v>
      </c>
      <c r="AG48" t="s">
        <v>113</v>
      </c>
      <c r="AH48" s="137">
        <v>1.95E-4</v>
      </c>
      <c r="AI48" s="137">
        <v>4.6555149001225298E-3</v>
      </c>
      <c r="AJ48" s="137">
        <v>6.6654332096020396E-4</v>
      </c>
    </row>
    <row r="49" spans="1:36">
      <c r="A49">
        <v>423</v>
      </c>
      <c r="B49">
        <v>423</v>
      </c>
      <c r="C49" t="s">
        <v>1861</v>
      </c>
      <c r="D49" t="s">
        <v>1862</v>
      </c>
      <c r="E49" t="s">
        <v>41</v>
      </c>
      <c r="F49" t="s">
        <v>1867</v>
      </c>
      <c r="G49" t="s">
        <v>1868</v>
      </c>
      <c r="H49" t="s">
        <v>44</v>
      </c>
      <c r="I49" t="s">
        <v>119</v>
      </c>
      <c r="J49" t="s">
        <v>45</v>
      </c>
      <c r="K49" t="s">
        <v>45</v>
      </c>
      <c r="L49" t="s">
        <v>46</v>
      </c>
      <c r="M49" t="s">
        <v>47</v>
      </c>
      <c r="N49" t="s">
        <v>796</v>
      </c>
      <c r="O49" t="s">
        <v>51</v>
      </c>
      <c r="P49" t="s">
        <v>1821</v>
      </c>
      <c r="Q49" t="s">
        <v>161</v>
      </c>
      <c r="R49" t="s">
        <v>134</v>
      </c>
      <c r="S49" t="s">
        <v>52</v>
      </c>
      <c r="T49" t="s">
        <v>1869</v>
      </c>
      <c r="U49" t="s">
        <v>1870</v>
      </c>
      <c r="V49" s="137">
        <v>5.0000000000000001E-3</v>
      </c>
      <c r="W49" s="137">
        <v>1.523E-2</v>
      </c>
      <c r="X49" t="s">
        <v>108</v>
      </c>
      <c r="Y49" t="s">
        <v>51</v>
      </c>
      <c r="Z49" s="133">
        <v>1857000</v>
      </c>
      <c r="AA49" s="135">
        <v>1</v>
      </c>
      <c r="AB49" s="139">
        <v>116.07</v>
      </c>
      <c r="AD49" s="133">
        <v>2155.42</v>
      </c>
      <c r="AG49" t="s">
        <v>113</v>
      </c>
      <c r="AH49" s="137">
        <v>2.4329999999999998E-3</v>
      </c>
      <c r="AI49" s="137">
        <v>1.93717943252328E-2</v>
      </c>
      <c r="AJ49" s="137">
        <v>2.7735149386287801E-3</v>
      </c>
    </row>
    <row r="50" spans="1:36">
      <c r="A50">
        <v>423</v>
      </c>
      <c r="B50">
        <v>423</v>
      </c>
      <c r="C50" t="s">
        <v>1861</v>
      </c>
      <c r="D50" t="s">
        <v>1862</v>
      </c>
      <c r="E50" t="s">
        <v>41</v>
      </c>
      <c r="F50" t="s">
        <v>1871</v>
      </c>
      <c r="G50" t="s">
        <v>1872</v>
      </c>
      <c r="H50" t="s">
        <v>44</v>
      </c>
      <c r="I50" t="s">
        <v>119</v>
      </c>
      <c r="J50" t="s">
        <v>45</v>
      </c>
      <c r="K50" t="s">
        <v>45</v>
      </c>
      <c r="L50" t="s">
        <v>46</v>
      </c>
      <c r="M50" t="s">
        <v>47</v>
      </c>
      <c r="N50" t="s">
        <v>796</v>
      </c>
      <c r="O50" t="s">
        <v>51</v>
      </c>
      <c r="P50" t="s">
        <v>557</v>
      </c>
      <c r="Q50" t="s">
        <v>146</v>
      </c>
      <c r="R50" t="s">
        <v>134</v>
      </c>
      <c r="S50" t="s">
        <v>52</v>
      </c>
      <c r="T50" t="s">
        <v>1873</v>
      </c>
      <c r="U50" t="s">
        <v>1874</v>
      </c>
      <c r="V50" s="137">
        <v>2E-3</v>
      </c>
      <c r="W50" s="137">
        <v>2.495E-2</v>
      </c>
      <c r="X50" t="s">
        <v>108</v>
      </c>
      <c r="Y50" t="s">
        <v>51</v>
      </c>
      <c r="Z50" s="133">
        <v>920000</v>
      </c>
      <c r="AA50" s="135">
        <v>1</v>
      </c>
      <c r="AB50" s="139">
        <v>107.35</v>
      </c>
      <c r="AD50" s="133">
        <v>987.62</v>
      </c>
      <c r="AG50" t="s">
        <v>113</v>
      </c>
      <c r="AH50" s="137">
        <v>2.6600000000000001E-4</v>
      </c>
      <c r="AI50" s="137">
        <v>8.8762154935502196E-3</v>
      </c>
      <c r="AJ50" s="137">
        <v>1.27083303985853E-3</v>
      </c>
    </row>
    <row r="51" spans="1:36">
      <c r="A51">
        <v>423</v>
      </c>
      <c r="B51">
        <v>423</v>
      </c>
      <c r="C51" t="s">
        <v>1861</v>
      </c>
      <c r="D51" t="s">
        <v>1862</v>
      </c>
      <c r="E51" t="s">
        <v>41</v>
      </c>
      <c r="F51" t="s">
        <v>1875</v>
      </c>
      <c r="G51" t="s">
        <v>1876</v>
      </c>
      <c r="H51" t="s">
        <v>44</v>
      </c>
      <c r="I51" t="s">
        <v>119</v>
      </c>
      <c r="J51" t="s">
        <v>45</v>
      </c>
      <c r="K51" t="s">
        <v>45</v>
      </c>
      <c r="L51" t="s">
        <v>46</v>
      </c>
      <c r="M51" t="s">
        <v>47</v>
      </c>
      <c r="N51" t="s">
        <v>796</v>
      </c>
      <c r="O51" t="s">
        <v>51</v>
      </c>
      <c r="P51" t="s">
        <v>557</v>
      </c>
      <c r="Q51" t="s">
        <v>146</v>
      </c>
      <c r="R51" t="s">
        <v>134</v>
      </c>
      <c r="S51" t="s">
        <v>52</v>
      </c>
      <c r="T51" t="s">
        <v>1877</v>
      </c>
      <c r="U51" t="s">
        <v>1878</v>
      </c>
      <c r="V51" s="137">
        <v>1E-3</v>
      </c>
      <c r="W51" s="137">
        <v>2.334E-2</v>
      </c>
      <c r="X51" t="s">
        <v>108</v>
      </c>
      <c r="Y51" t="s">
        <v>51</v>
      </c>
      <c r="Z51" s="133">
        <v>1714322.4</v>
      </c>
      <c r="AA51" s="135">
        <v>1</v>
      </c>
      <c r="AB51" s="139">
        <v>107.76</v>
      </c>
      <c r="AD51" s="133">
        <v>1847.354</v>
      </c>
      <c r="AG51" t="s">
        <v>113</v>
      </c>
      <c r="AH51" s="137">
        <v>9.2199999999999997E-4</v>
      </c>
      <c r="AI51" s="137">
        <v>1.6603056422035901E-2</v>
      </c>
      <c r="AJ51" s="137">
        <v>2.3771068513478801E-3</v>
      </c>
    </row>
    <row r="52" spans="1:36">
      <c r="A52">
        <v>423</v>
      </c>
      <c r="B52">
        <v>423</v>
      </c>
      <c r="C52" t="s">
        <v>1879</v>
      </c>
      <c r="D52" t="s">
        <v>1880</v>
      </c>
      <c r="E52" t="s">
        <v>41</v>
      </c>
      <c r="F52" t="s">
        <v>1881</v>
      </c>
      <c r="G52" t="s">
        <v>1882</v>
      </c>
      <c r="H52" t="s">
        <v>44</v>
      </c>
      <c r="I52" t="s">
        <v>119</v>
      </c>
      <c r="J52" t="s">
        <v>45</v>
      </c>
      <c r="K52" t="s">
        <v>45</v>
      </c>
      <c r="L52" t="s">
        <v>46</v>
      </c>
      <c r="M52" t="s">
        <v>47</v>
      </c>
      <c r="N52" t="s">
        <v>791</v>
      </c>
      <c r="O52" t="s">
        <v>51</v>
      </c>
      <c r="P52" t="s">
        <v>1848</v>
      </c>
      <c r="Q52" t="s">
        <v>161</v>
      </c>
      <c r="R52" t="s">
        <v>134</v>
      </c>
      <c r="S52" t="s">
        <v>52</v>
      </c>
      <c r="T52" t="s">
        <v>1883</v>
      </c>
      <c r="U52" t="s">
        <v>1884</v>
      </c>
      <c r="V52" s="137">
        <v>0.01</v>
      </c>
      <c r="W52" s="137">
        <v>2.8559999999999999E-2</v>
      </c>
      <c r="X52" t="s">
        <v>108</v>
      </c>
      <c r="Y52" t="s">
        <v>51</v>
      </c>
      <c r="Z52" s="133">
        <v>1683051.27</v>
      </c>
      <c r="AA52" s="135">
        <v>1</v>
      </c>
      <c r="AB52" s="139">
        <v>109.85</v>
      </c>
      <c r="AD52" s="133">
        <v>1848.8320000000001</v>
      </c>
      <c r="AG52" t="s">
        <v>113</v>
      </c>
      <c r="AH52" s="137">
        <v>9.9599999999999992E-4</v>
      </c>
      <c r="AI52" s="137">
        <v>1.6616339934889798E-2</v>
      </c>
      <c r="AJ52" s="137">
        <v>2.3790086896969499E-3</v>
      </c>
    </row>
    <row r="53" spans="1:36">
      <c r="A53">
        <v>423</v>
      </c>
      <c r="B53">
        <v>423</v>
      </c>
      <c r="C53" t="s">
        <v>1879</v>
      </c>
      <c r="D53" t="s">
        <v>1880</v>
      </c>
      <c r="E53" t="s">
        <v>41</v>
      </c>
      <c r="F53" t="s">
        <v>1885</v>
      </c>
      <c r="G53" t="s">
        <v>1886</v>
      </c>
      <c r="H53" t="s">
        <v>44</v>
      </c>
      <c r="I53" t="s">
        <v>119</v>
      </c>
      <c r="J53" t="s">
        <v>45</v>
      </c>
      <c r="K53" t="s">
        <v>45</v>
      </c>
      <c r="L53" t="s">
        <v>46</v>
      </c>
      <c r="M53" t="s">
        <v>47</v>
      </c>
      <c r="N53" t="s">
        <v>791</v>
      </c>
      <c r="O53" t="s">
        <v>51</v>
      </c>
      <c r="P53" t="s">
        <v>1848</v>
      </c>
      <c r="Q53" t="s">
        <v>161</v>
      </c>
      <c r="R53" t="s">
        <v>134</v>
      </c>
      <c r="S53" t="s">
        <v>52</v>
      </c>
      <c r="T53" t="s">
        <v>1887</v>
      </c>
      <c r="U53" t="s">
        <v>1888</v>
      </c>
      <c r="V53" s="137">
        <v>3.5400000000000001E-2</v>
      </c>
      <c r="W53" s="137">
        <v>2.3179999999999999E-2</v>
      </c>
      <c r="X53" t="s">
        <v>108</v>
      </c>
      <c r="Y53" t="s">
        <v>51</v>
      </c>
      <c r="Z53" s="133">
        <v>500000</v>
      </c>
      <c r="AA53" s="135">
        <v>1</v>
      </c>
      <c r="AB53" s="139">
        <v>110.42</v>
      </c>
      <c r="AD53" s="133">
        <v>552.1</v>
      </c>
      <c r="AG53" t="s">
        <v>113</v>
      </c>
      <c r="AH53" s="137">
        <v>8.9499999999999996E-4</v>
      </c>
      <c r="AI53" s="137">
        <v>4.9619879852464297E-3</v>
      </c>
      <c r="AJ53" s="137">
        <v>7.1042194498480398E-4</v>
      </c>
    </row>
    <row r="54" spans="1:36">
      <c r="A54">
        <v>423</v>
      </c>
      <c r="B54">
        <v>423</v>
      </c>
      <c r="C54" t="s">
        <v>1889</v>
      </c>
      <c r="D54" t="s">
        <v>1890</v>
      </c>
      <c r="E54" t="s">
        <v>41</v>
      </c>
      <c r="F54" t="s">
        <v>1891</v>
      </c>
      <c r="G54" t="s">
        <v>1892</v>
      </c>
      <c r="H54" t="s">
        <v>44</v>
      </c>
      <c r="I54" t="s">
        <v>119</v>
      </c>
      <c r="J54" t="s">
        <v>45</v>
      </c>
      <c r="K54" t="s">
        <v>45</v>
      </c>
      <c r="L54" t="s">
        <v>46</v>
      </c>
      <c r="M54" t="s">
        <v>47</v>
      </c>
      <c r="N54" t="s">
        <v>58</v>
      </c>
      <c r="O54" t="s">
        <v>51</v>
      </c>
      <c r="P54" t="s">
        <v>1645</v>
      </c>
      <c r="Q54" t="s">
        <v>146</v>
      </c>
      <c r="R54" t="s">
        <v>134</v>
      </c>
      <c r="S54" t="s">
        <v>52</v>
      </c>
      <c r="T54" t="s">
        <v>1893</v>
      </c>
      <c r="U54" t="s">
        <v>1894</v>
      </c>
      <c r="V54" s="137">
        <v>1.43E-2</v>
      </c>
      <c r="W54" s="137">
        <v>2.5870000000000001E-2</v>
      </c>
      <c r="X54" t="s">
        <v>108</v>
      </c>
      <c r="Y54" t="s">
        <v>51</v>
      </c>
      <c r="Z54" s="133">
        <v>1210591.3600000001</v>
      </c>
      <c r="AA54" s="135">
        <v>1</v>
      </c>
      <c r="AB54" s="139">
        <v>114.25</v>
      </c>
      <c r="AD54" s="133">
        <v>1383.1010000000001</v>
      </c>
      <c r="AG54" t="s">
        <v>113</v>
      </c>
      <c r="AH54" s="137">
        <v>6.3500000000000004E-4</v>
      </c>
      <c r="AI54" s="137">
        <v>1.2430589933875E-2</v>
      </c>
      <c r="AJ54" s="137">
        <v>1.77972294660714E-3</v>
      </c>
    </row>
    <row r="55" spans="1:36">
      <c r="A55">
        <v>423</v>
      </c>
      <c r="B55">
        <v>423</v>
      </c>
      <c r="C55" t="s">
        <v>1889</v>
      </c>
      <c r="D55" t="s">
        <v>1890</v>
      </c>
      <c r="E55" t="s">
        <v>41</v>
      </c>
      <c r="F55" t="s">
        <v>1895</v>
      </c>
      <c r="G55" t="s">
        <v>1896</v>
      </c>
      <c r="H55" t="s">
        <v>44</v>
      </c>
      <c r="I55" t="s">
        <v>119</v>
      </c>
      <c r="J55" t="s">
        <v>45</v>
      </c>
      <c r="K55" t="s">
        <v>45</v>
      </c>
      <c r="L55" t="s">
        <v>46</v>
      </c>
      <c r="M55" t="s">
        <v>47</v>
      </c>
      <c r="N55" t="s">
        <v>58</v>
      </c>
      <c r="O55" t="s">
        <v>51</v>
      </c>
      <c r="P55" t="s">
        <v>1645</v>
      </c>
      <c r="Q55" t="s">
        <v>146</v>
      </c>
      <c r="R55" t="s">
        <v>134</v>
      </c>
      <c r="S55" t="s">
        <v>52</v>
      </c>
      <c r="T55" t="s">
        <v>1897</v>
      </c>
      <c r="U55" t="s">
        <v>1898</v>
      </c>
      <c r="V55" s="137">
        <v>3.61E-2</v>
      </c>
      <c r="W55" s="137">
        <v>2.8160000000000001E-2</v>
      </c>
      <c r="X55" t="s">
        <v>108</v>
      </c>
      <c r="Y55" t="s">
        <v>51</v>
      </c>
      <c r="Z55" s="133">
        <v>1273333.3600000001</v>
      </c>
      <c r="AA55" s="135">
        <v>1</v>
      </c>
      <c r="AB55" s="139">
        <v>113.57</v>
      </c>
      <c r="AD55" s="133">
        <v>1446.125</v>
      </c>
      <c r="AG55" t="s">
        <v>113</v>
      </c>
      <c r="AH55" s="137">
        <v>5.2099999999999998E-4</v>
      </c>
      <c r="AI55" s="137">
        <v>1.29970175175583E-2</v>
      </c>
      <c r="AJ55" s="137">
        <v>1.8608199961948899E-3</v>
      </c>
    </row>
    <row r="56" spans="1:36">
      <c r="A56">
        <v>423</v>
      </c>
      <c r="B56">
        <v>423</v>
      </c>
      <c r="C56" t="s">
        <v>1889</v>
      </c>
      <c r="D56" t="s">
        <v>1890</v>
      </c>
      <c r="E56" t="s">
        <v>41</v>
      </c>
      <c r="F56" t="s">
        <v>1899</v>
      </c>
      <c r="G56" t="s">
        <v>1900</v>
      </c>
      <c r="H56" t="s">
        <v>44</v>
      </c>
      <c r="I56" t="s">
        <v>119</v>
      </c>
      <c r="J56" t="s">
        <v>45</v>
      </c>
      <c r="K56" t="s">
        <v>45</v>
      </c>
      <c r="L56" t="s">
        <v>46</v>
      </c>
      <c r="M56" t="s">
        <v>47</v>
      </c>
      <c r="N56" t="s">
        <v>58</v>
      </c>
      <c r="O56" t="s">
        <v>51</v>
      </c>
      <c r="P56" t="s">
        <v>1645</v>
      </c>
      <c r="Q56" t="s">
        <v>146</v>
      </c>
      <c r="R56" t="s">
        <v>134</v>
      </c>
      <c r="S56" t="s">
        <v>52</v>
      </c>
      <c r="T56" t="s">
        <v>1901</v>
      </c>
      <c r="U56" t="s">
        <v>1902</v>
      </c>
      <c r="V56" s="137">
        <v>2.9499999999999998E-2</v>
      </c>
      <c r="W56" s="137">
        <v>2.5760000000000002E-2</v>
      </c>
      <c r="X56" t="s">
        <v>108</v>
      </c>
      <c r="Y56" t="s">
        <v>51</v>
      </c>
      <c r="Z56" s="133">
        <v>2350000</v>
      </c>
      <c r="AA56" s="135">
        <v>1</v>
      </c>
      <c r="AB56" s="139">
        <v>103.14</v>
      </c>
      <c r="AD56" s="133">
        <v>2423.79</v>
      </c>
      <c r="AG56" t="s">
        <v>113</v>
      </c>
      <c r="AH56" s="137">
        <v>5.2919999999999998E-3</v>
      </c>
      <c r="AI56" s="137">
        <v>2.1783765366347501E-2</v>
      </c>
      <c r="AJ56" s="137">
        <v>3.1188436986682101E-3</v>
      </c>
    </row>
    <row r="57" spans="1:36">
      <c r="A57">
        <v>423</v>
      </c>
      <c r="B57">
        <v>423</v>
      </c>
      <c r="C57" t="s">
        <v>1903</v>
      </c>
      <c r="D57" t="s">
        <v>1904</v>
      </c>
      <c r="E57" t="s">
        <v>41</v>
      </c>
      <c r="F57" t="s">
        <v>1905</v>
      </c>
      <c r="G57" t="s">
        <v>1906</v>
      </c>
      <c r="H57" t="s">
        <v>44</v>
      </c>
      <c r="I57" t="s">
        <v>130</v>
      </c>
      <c r="J57" t="s">
        <v>45</v>
      </c>
      <c r="K57" t="s">
        <v>45</v>
      </c>
      <c r="L57" t="s">
        <v>46</v>
      </c>
      <c r="M57" t="s">
        <v>47</v>
      </c>
      <c r="N57" t="s">
        <v>793</v>
      </c>
      <c r="O57" t="s">
        <v>51</v>
      </c>
      <c r="P57" t="s">
        <v>1696</v>
      </c>
      <c r="Q57" t="s">
        <v>161</v>
      </c>
      <c r="R57" t="s">
        <v>134</v>
      </c>
      <c r="S57" t="s">
        <v>52</v>
      </c>
      <c r="T57" t="s">
        <v>1907</v>
      </c>
      <c r="U57" t="s">
        <v>1908</v>
      </c>
      <c r="V57" s="137">
        <v>5.0200000000000002E-2</v>
      </c>
      <c r="W57" s="137">
        <v>4.548E-2</v>
      </c>
      <c r="X57" t="s">
        <v>108</v>
      </c>
      <c r="Y57" t="s">
        <v>51</v>
      </c>
      <c r="Z57" s="133">
        <v>1700000</v>
      </c>
      <c r="AA57" s="135">
        <v>1</v>
      </c>
      <c r="AB57" s="139">
        <v>102.93</v>
      </c>
      <c r="AD57" s="133">
        <v>1749.81</v>
      </c>
      <c r="AG57" t="s">
        <v>113</v>
      </c>
      <c r="AH57" s="137">
        <v>4.2500000000000003E-3</v>
      </c>
      <c r="AI57" s="137">
        <v>1.5726383257496899E-2</v>
      </c>
      <c r="AJ57" s="137">
        <v>2.2515910587825802E-3</v>
      </c>
    </row>
    <row r="58" spans="1:36">
      <c r="A58">
        <v>423</v>
      </c>
      <c r="B58">
        <v>423</v>
      </c>
      <c r="C58" t="s">
        <v>1903</v>
      </c>
      <c r="D58" t="s">
        <v>1904</v>
      </c>
      <c r="E58" t="s">
        <v>41</v>
      </c>
      <c r="F58" t="s">
        <v>1909</v>
      </c>
      <c r="G58" t="s">
        <v>1910</v>
      </c>
      <c r="H58" t="s">
        <v>44</v>
      </c>
      <c r="I58" t="s">
        <v>130</v>
      </c>
      <c r="J58" t="s">
        <v>45</v>
      </c>
      <c r="K58" t="s">
        <v>45</v>
      </c>
      <c r="L58" t="s">
        <v>46</v>
      </c>
      <c r="M58" t="s">
        <v>47</v>
      </c>
      <c r="N58" t="s">
        <v>793</v>
      </c>
      <c r="O58" t="s">
        <v>51</v>
      </c>
      <c r="P58" t="s">
        <v>1848</v>
      </c>
      <c r="Q58" t="s">
        <v>161</v>
      </c>
      <c r="R58" t="s">
        <v>134</v>
      </c>
      <c r="S58" t="s">
        <v>52</v>
      </c>
      <c r="T58" t="s">
        <v>1911</v>
      </c>
      <c r="U58" t="s">
        <v>1912</v>
      </c>
      <c r="V58" s="137">
        <v>5.1799999999999999E-2</v>
      </c>
      <c r="W58" s="137">
        <v>4.836E-2</v>
      </c>
      <c r="X58" t="s">
        <v>108</v>
      </c>
      <c r="Y58" t="s">
        <v>51</v>
      </c>
      <c r="Z58" s="133">
        <v>1100000</v>
      </c>
      <c r="AA58" s="135">
        <v>1</v>
      </c>
      <c r="AB58" s="139">
        <v>105.88</v>
      </c>
      <c r="AD58" s="133">
        <v>1164.68</v>
      </c>
      <c r="AG58" t="s">
        <v>113</v>
      </c>
      <c r="AH58" s="137">
        <v>1.3749999999999999E-3</v>
      </c>
      <c r="AI58" s="137">
        <v>1.04675387912639E-2</v>
      </c>
      <c r="AJ58" s="137">
        <v>1.4986673263628E-3</v>
      </c>
    </row>
    <row r="59" spans="1:36">
      <c r="A59">
        <v>423</v>
      </c>
      <c r="B59">
        <v>423</v>
      </c>
      <c r="C59" t="s">
        <v>1913</v>
      </c>
      <c r="D59" t="s">
        <v>1914</v>
      </c>
      <c r="E59" t="s">
        <v>41</v>
      </c>
      <c r="F59" t="s">
        <v>1915</v>
      </c>
      <c r="G59" t="s">
        <v>1916</v>
      </c>
      <c r="H59" t="s">
        <v>44</v>
      </c>
      <c r="I59" t="s">
        <v>119</v>
      </c>
      <c r="J59" t="s">
        <v>45</v>
      </c>
      <c r="K59" t="s">
        <v>45</v>
      </c>
      <c r="L59" t="s">
        <v>46</v>
      </c>
      <c r="M59" t="s">
        <v>47</v>
      </c>
      <c r="N59" t="s">
        <v>795</v>
      </c>
      <c r="O59" t="s">
        <v>51</v>
      </c>
      <c r="P59" t="s">
        <v>1609</v>
      </c>
      <c r="Q59" t="s">
        <v>161</v>
      </c>
      <c r="R59" t="s">
        <v>134</v>
      </c>
      <c r="S59" t="s">
        <v>52</v>
      </c>
      <c r="T59" t="s">
        <v>1917</v>
      </c>
      <c r="U59" t="s">
        <v>1918</v>
      </c>
      <c r="V59" s="137">
        <v>2.07E-2</v>
      </c>
      <c r="W59" s="137">
        <v>3.5229999999999997E-2</v>
      </c>
      <c r="X59" t="s">
        <v>108</v>
      </c>
      <c r="Y59" t="s">
        <v>51</v>
      </c>
      <c r="Z59" s="133">
        <v>1582823.07</v>
      </c>
      <c r="AA59" s="135">
        <v>1</v>
      </c>
      <c r="AB59" s="139">
        <v>111.06</v>
      </c>
      <c r="AD59" s="133">
        <v>1757.883</v>
      </c>
      <c r="AG59" t="s">
        <v>113</v>
      </c>
      <c r="AH59" s="137">
        <v>4.4250000000000001E-3</v>
      </c>
      <c r="AI59" s="137">
        <v>1.5798941897693802E-2</v>
      </c>
      <c r="AJ59" s="137">
        <v>2.2619794858499799E-3</v>
      </c>
    </row>
    <row r="60" spans="1:36">
      <c r="A60">
        <v>423</v>
      </c>
      <c r="B60">
        <v>423</v>
      </c>
      <c r="C60" t="s">
        <v>1919</v>
      </c>
      <c r="D60" t="s">
        <v>1920</v>
      </c>
      <c r="E60" t="s">
        <v>41</v>
      </c>
      <c r="F60" t="s">
        <v>1921</v>
      </c>
      <c r="G60" t="s">
        <v>1922</v>
      </c>
      <c r="H60" t="s">
        <v>44</v>
      </c>
      <c r="I60" t="s">
        <v>119</v>
      </c>
      <c r="J60" t="s">
        <v>45</v>
      </c>
      <c r="K60" t="s">
        <v>45</v>
      </c>
      <c r="L60" t="s">
        <v>46</v>
      </c>
      <c r="M60" t="s">
        <v>47</v>
      </c>
      <c r="N60" t="s">
        <v>58</v>
      </c>
      <c r="O60" t="s">
        <v>51</v>
      </c>
      <c r="P60" t="s">
        <v>557</v>
      </c>
      <c r="Q60" t="s">
        <v>146</v>
      </c>
      <c r="R60" t="s">
        <v>134</v>
      </c>
      <c r="S60" t="s">
        <v>52</v>
      </c>
      <c r="T60" t="s">
        <v>1923</v>
      </c>
      <c r="U60" t="s">
        <v>1924</v>
      </c>
      <c r="V60" s="137">
        <v>1.6500000000000001E-2</v>
      </c>
      <c r="W60" s="137">
        <v>2.358E-2</v>
      </c>
      <c r="X60" t="s">
        <v>108</v>
      </c>
      <c r="Y60" t="s">
        <v>51</v>
      </c>
      <c r="Z60" s="133">
        <v>1300000</v>
      </c>
      <c r="AA60" s="135">
        <v>1</v>
      </c>
      <c r="AB60" s="139">
        <v>116.46</v>
      </c>
      <c r="AD60" s="133">
        <v>1513.98</v>
      </c>
      <c r="AG60" t="s">
        <v>113</v>
      </c>
      <c r="AH60" s="137">
        <v>6.1399999999999996E-4</v>
      </c>
      <c r="AI60" s="137">
        <v>1.36068657306709E-2</v>
      </c>
      <c r="AJ60" s="137">
        <v>1.9481337009021799E-3</v>
      </c>
    </row>
    <row r="61" spans="1:36">
      <c r="A61">
        <v>423</v>
      </c>
      <c r="B61">
        <v>423</v>
      </c>
      <c r="C61" t="s">
        <v>1925</v>
      </c>
      <c r="D61" t="s">
        <v>1926</v>
      </c>
      <c r="E61" t="s">
        <v>41</v>
      </c>
      <c r="F61" t="s">
        <v>1927</v>
      </c>
      <c r="G61" t="s">
        <v>1928</v>
      </c>
      <c r="H61" t="s">
        <v>44</v>
      </c>
      <c r="I61" t="s">
        <v>119</v>
      </c>
      <c r="J61" t="s">
        <v>45</v>
      </c>
      <c r="K61" t="s">
        <v>45</v>
      </c>
      <c r="L61" t="s">
        <v>46</v>
      </c>
      <c r="M61" t="s">
        <v>47</v>
      </c>
      <c r="N61" t="s">
        <v>58</v>
      </c>
      <c r="O61" t="s">
        <v>51</v>
      </c>
      <c r="P61" t="s">
        <v>1929</v>
      </c>
      <c r="Q61" t="s">
        <v>146</v>
      </c>
      <c r="R61" t="s">
        <v>134</v>
      </c>
      <c r="S61" t="s">
        <v>52</v>
      </c>
      <c r="T61" t="s">
        <v>1930</v>
      </c>
      <c r="U61" t="s">
        <v>1931</v>
      </c>
      <c r="V61" s="137">
        <v>1.34E-2</v>
      </c>
      <c r="W61" s="137">
        <v>2.4719999999999999E-2</v>
      </c>
      <c r="X61" t="s">
        <v>108</v>
      </c>
      <c r="Y61" t="s">
        <v>51</v>
      </c>
      <c r="Z61" s="133">
        <v>2257350.52</v>
      </c>
      <c r="AA61" s="135">
        <v>1</v>
      </c>
      <c r="AB61" s="139">
        <v>116.87</v>
      </c>
      <c r="AD61" s="133">
        <v>2638.1660000000002</v>
      </c>
      <c r="AG61" t="s">
        <v>113</v>
      </c>
      <c r="AH61" s="137">
        <v>1.1349999999999999E-3</v>
      </c>
      <c r="AI61" s="137">
        <v>2.3710461466595702E-2</v>
      </c>
      <c r="AJ61" s="137">
        <v>3.39469426400669E-3</v>
      </c>
    </row>
    <row r="62" spans="1:36">
      <c r="A62">
        <v>423</v>
      </c>
      <c r="B62">
        <v>423</v>
      </c>
      <c r="C62" t="s">
        <v>1925</v>
      </c>
      <c r="D62" t="s">
        <v>1926</v>
      </c>
      <c r="E62" t="s">
        <v>41</v>
      </c>
      <c r="F62" t="s">
        <v>1932</v>
      </c>
      <c r="G62" t="s">
        <v>1933</v>
      </c>
      <c r="H62" t="s">
        <v>44</v>
      </c>
      <c r="I62" t="s">
        <v>119</v>
      </c>
      <c r="J62" t="s">
        <v>45</v>
      </c>
      <c r="K62" t="s">
        <v>45</v>
      </c>
      <c r="L62" t="s">
        <v>46</v>
      </c>
      <c r="M62" t="s">
        <v>47</v>
      </c>
      <c r="N62" t="s">
        <v>58</v>
      </c>
      <c r="O62" t="s">
        <v>51</v>
      </c>
      <c r="P62" t="s">
        <v>1929</v>
      </c>
      <c r="Q62" t="s">
        <v>146</v>
      </c>
      <c r="R62" t="s">
        <v>134</v>
      </c>
      <c r="S62" t="s">
        <v>52</v>
      </c>
      <c r="T62" t="s">
        <v>1934</v>
      </c>
      <c r="U62" t="s">
        <v>1935</v>
      </c>
      <c r="V62" s="137">
        <v>8.9999999999999993E-3</v>
      </c>
      <c r="W62" s="137">
        <v>2.6929999999999999E-2</v>
      </c>
      <c r="X62" t="s">
        <v>108</v>
      </c>
      <c r="Y62" t="s">
        <v>51</v>
      </c>
      <c r="Z62" s="133">
        <v>3641991.78</v>
      </c>
      <c r="AA62" s="135">
        <v>1</v>
      </c>
      <c r="AB62" s="139">
        <v>105.15</v>
      </c>
      <c r="AD62" s="133">
        <v>3829.5540000000001</v>
      </c>
      <c r="AG62" t="s">
        <v>113</v>
      </c>
      <c r="AH62" s="137">
        <v>1.351E-3</v>
      </c>
      <c r="AI62" s="137">
        <v>3.4418045112560497E-2</v>
      </c>
      <c r="AJ62" s="137">
        <v>4.9277294955452503E-3</v>
      </c>
    </row>
    <row r="63" spans="1:36">
      <c r="A63">
        <v>423</v>
      </c>
      <c r="B63">
        <v>423</v>
      </c>
      <c r="C63" t="s">
        <v>1936</v>
      </c>
      <c r="D63" t="s">
        <v>1937</v>
      </c>
      <c r="E63" t="s">
        <v>41</v>
      </c>
      <c r="F63" t="s">
        <v>1938</v>
      </c>
      <c r="G63" t="s">
        <v>1939</v>
      </c>
      <c r="H63" t="s">
        <v>44</v>
      </c>
      <c r="I63" t="s">
        <v>130</v>
      </c>
      <c r="J63" t="s">
        <v>45</v>
      </c>
      <c r="K63" t="s">
        <v>45</v>
      </c>
      <c r="L63" t="s">
        <v>46</v>
      </c>
      <c r="M63" t="s">
        <v>47</v>
      </c>
      <c r="N63" t="s">
        <v>796</v>
      </c>
      <c r="O63" t="s">
        <v>51</v>
      </c>
      <c r="P63" t="s">
        <v>557</v>
      </c>
      <c r="Q63" t="s">
        <v>146</v>
      </c>
      <c r="R63" t="s">
        <v>134</v>
      </c>
      <c r="S63" t="s">
        <v>52</v>
      </c>
      <c r="T63" t="s">
        <v>1940</v>
      </c>
      <c r="U63" t="s">
        <v>1941</v>
      </c>
      <c r="V63" s="137">
        <v>2.5000000000000001E-2</v>
      </c>
      <c r="W63" s="137">
        <v>4.3869999999999999E-2</v>
      </c>
      <c r="X63" t="s">
        <v>108</v>
      </c>
      <c r="Y63" t="s">
        <v>51</v>
      </c>
      <c r="Z63" s="133">
        <v>3428571.6</v>
      </c>
      <c r="AA63" s="135">
        <v>1</v>
      </c>
      <c r="AB63" s="139">
        <v>95.37</v>
      </c>
      <c r="AD63" s="133">
        <v>3269.8290000000002</v>
      </c>
      <c r="AG63" t="s">
        <v>113</v>
      </c>
      <c r="AH63" s="137">
        <v>1.9719999999999998E-3</v>
      </c>
      <c r="AI63" s="137">
        <v>2.9387522000519001E-2</v>
      </c>
      <c r="AJ63" s="137">
        <v>4.2074951813603802E-3</v>
      </c>
    </row>
    <row r="64" spans="1:36">
      <c r="A64">
        <v>423</v>
      </c>
      <c r="B64">
        <v>423</v>
      </c>
      <c r="C64" t="s">
        <v>1936</v>
      </c>
      <c r="D64" t="s">
        <v>1937</v>
      </c>
      <c r="E64" t="s">
        <v>41</v>
      </c>
      <c r="F64" t="s">
        <v>1942</v>
      </c>
      <c r="G64" t="s">
        <v>1943</v>
      </c>
      <c r="H64" t="s">
        <v>44</v>
      </c>
      <c r="I64" t="s">
        <v>119</v>
      </c>
      <c r="J64" t="s">
        <v>45</v>
      </c>
      <c r="K64" t="s">
        <v>45</v>
      </c>
      <c r="L64" t="s">
        <v>46</v>
      </c>
      <c r="M64" t="s">
        <v>47</v>
      </c>
      <c r="N64" t="s">
        <v>796</v>
      </c>
      <c r="O64" t="s">
        <v>51</v>
      </c>
      <c r="P64" t="s">
        <v>557</v>
      </c>
      <c r="Q64" t="s">
        <v>146</v>
      </c>
      <c r="R64" t="s">
        <v>134</v>
      </c>
      <c r="S64" t="s">
        <v>52</v>
      </c>
      <c r="T64" t="s">
        <v>1944</v>
      </c>
      <c r="U64" t="s">
        <v>1941</v>
      </c>
      <c r="V64" s="137">
        <v>1E-3</v>
      </c>
      <c r="W64" s="137">
        <v>2.3619999999999999E-2</v>
      </c>
      <c r="X64" t="s">
        <v>108</v>
      </c>
      <c r="Y64" t="s">
        <v>51</v>
      </c>
      <c r="Z64" s="133">
        <v>2084175.11</v>
      </c>
      <c r="AA64" s="135">
        <v>1</v>
      </c>
      <c r="AB64" s="139">
        <v>107.18</v>
      </c>
      <c r="AD64" s="133">
        <v>2233.819</v>
      </c>
      <c r="AG64" t="s">
        <v>113</v>
      </c>
      <c r="AH64" s="137">
        <v>2.4710000000000001E-3</v>
      </c>
      <c r="AI64" s="137">
        <v>2.00764036554184E-2</v>
      </c>
      <c r="AJ64" s="137">
        <v>2.8743958622209401E-3</v>
      </c>
    </row>
    <row r="65" spans="1:36">
      <c r="A65">
        <v>423</v>
      </c>
      <c r="B65">
        <v>423</v>
      </c>
      <c r="C65" t="s">
        <v>1936</v>
      </c>
      <c r="D65" t="s">
        <v>1937</v>
      </c>
      <c r="E65" t="s">
        <v>41</v>
      </c>
      <c r="F65" t="s">
        <v>1945</v>
      </c>
      <c r="G65" t="s">
        <v>1946</v>
      </c>
      <c r="H65" t="s">
        <v>44</v>
      </c>
      <c r="I65" t="s">
        <v>119</v>
      </c>
      <c r="J65" t="s">
        <v>45</v>
      </c>
      <c r="K65" t="s">
        <v>45</v>
      </c>
      <c r="L65" t="s">
        <v>46</v>
      </c>
      <c r="M65" t="s">
        <v>47</v>
      </c>
      <c r="N65" t="s">
        <v>796</v>
      </c>
      <c r="O65" t="s">
        <v>51</v>
      </c>
      <c r="P65" t="s">
        <v>557</v>
      </c>
      <c r="Q65" t="s">
        <v>146</v>
      </c>
      <c r="R65" t="s">
        <v>134</v>
      </c>
      <c r="S65" t="s">
        <v>52</v>
      </c>
      <c r="T65" t="s">
        <v>1947</v>
      </c>
      <c r="U65" t="s">
        <v>1948</v>
      </c>
      <c r="V65" s="137">
        <v>1.3899999999999999E-2</v>
      </c>
      <c r="W65" s="137">
        <v>2.4320000000000001E-2</v>
      </c>
      <c r="X65" t="s">
        <v>108</v>
      </c>
      <c r="Y65" t="s">
        <v>51</v>
      </c>
      <c r="Z65" s="133">
        <v>1986988.91</v>
      </c>
      <c r="AA65" s="135">
        <v>1</v>
      </c>
      <c r="AB65" s="139">
        <v>106.02</v>
      </c>
      <c r="AD65" s="133">
        <v>2106.6060000000002</v>
      </c>
      <c r="AG65" t="s">
        <v>113</v>
      </c>
      <c r="AH65" s="137">
        <v>6.4099999999999997E-4</v>
      </c>
      <c r="AI65" s="137">
        <v>1.8933077136663298E-2</v>
      </c>
      <c r="AJ65" s="137">
        <v>2.71070254985869E-3</v>
      </c>
    </row>
    <row r="66" spans="1:36">
      <c r="A66">
        <v>423</v>
      </c>
      <c r="B66">
        <v>423</v>
      </c>
      <c r="C66" t="s">
        <v>1936</v>
      </c>
      <c r="D66" t="s">
        <v>1937</v>
      </c>
      <c r="E66" t="s">
        <v>41</v>
      </c>
      <c r="F66" t="s">
        <v>1949</v>
      </c>
      <c r="G66" t="s">
        <v>1950</v>
      </c>
      <c r="H66" t="s">
        <v>44</v>
      </c>
      <c r="I66" t="s">
        <v>119</v>
      </c>
      <c r="J66" t="s">
        <v>45</v>
      </c>
      <c r="K66" t="s">
        <v>45</v>
      </c>
      <c r="L66" t="s">
        <v>46</v>
      </c>
      <c r="M66" t="s">
        <v>47</v>
      </c>
      <c r="N66" t="s">
        <v>796</v>
      </c>
      <c r="O66" t="s">
        <v>51</v>
      </c>
      <c r="P66" t="s">
        <v>557</v>
      </c>
      <c r="Q66" t="s">
        <v>146</v>
      </c>
      <c r="R66" t="s">
        <v>134</v>
      </c>
      <c r="S66" t="s">
        <v>52</v>
      </c>
      <c r="T66" t="s">
        <v>1951</v>
      </c>
      <c r="U66" t="s">
        <v>1952</v>
      </c>
      <c r="V66" s="137">
        <v>6.0000000000000001E-3</v>
      </c>
      <c r="W66" s="137">
        <v>1.687E-2</v>
      </c>
      <c r="X66" t="s">
        <v>108</v>
      </c>
      <c r="Y66" t="s">
        <v>51</v>
      </c>
      <c r="Z66" s="133">
        <v>852900.01</v>
      </c>
      <c r="AA66" s="135">
        <v>1</v>
      </c>
      <c r="AB66" s="139">
        <v>118.2</v>
      </c>
      <c r="AD66" s="133">
        <v>1008.128</v>
      </c>
      <c r="AG66" t="s">
        <v>113</v>
      </c>
      <c r="AH66" s="137">
        <v>1.2780000000000001E-3</v>
      </c>
      <c r="AI66" s="137">
        <v>9.0605290524245798E-3</v>
      </c>
      <c r="AJ66" s="137">
        <v>1.29722173676225E-3</v>
      </c>
    </row>
    <row r="67" spans="1:36">
      <c r="A67">
        <v>423</v>
      </c>
      <c r="B67">
        <v>423</v>
      </c>
      <c r="C67" t="s">
        <v>1936</v>
      </c>
      <c r="D67" t="s">
        <v>1937</v>
      </c>
      <c r="E67" t="s">
        <v>41</v>
      </c>
      <c r="F67" t="s">
        <v>1953</v>
      </c>
      <c r="G67" t="s">
        <v>1954</v>
      </c>
      <c r="H67" t="s">
        <v>44</v>
      </c>
      <c r="I67" t="s">
        <v>119</v>
      </c>
      <c r="J67" t="s">
        <v>45</v>
      </c>
      <c r="K67" t="s">
        <v>45</v>
      </c>
      <c r="L67" t="s">
        <v>46</v>
      </c>
      <c r="M67" t="s">
        <v>47</v>
      </c>
      <c r="N67" t="s">
        <v>796</v>
      </c>
      <c r="O67" t="s">
        <v>51</v>
      </c>
      <c r="P67" t="s">
        <v>557</v>
      </c>
      <c r="Q67" t="s">
        <v>146</v>
      </c>
      <c r="R67" t="s">
        <v>134</v>
      </c>
      <c r="S67" t="s">
        <v>52</v>
      </c>
      <c r="T67" t="s">
        <v>1955</v>
      </c>
      <c r="U67" t="s">
        <v>1956</v>
      </c>
      <c r="V67" s="137">
        <v>2.6100000000000002E-2</v>
      </c>
      <c r="W67" s="137">
        <v>2.5270000000000001E-2</v>
      </c>
      <c r="X67" t="s">
        <v>108</v>
      </c>
      <c r="Y67" t="s">
        <v>51</v>
      </c>
      <c r="Z67" s="133">
        <v>2200000</v>
      </c>
      <c r="AA67" s="135">
        <v>1</v>
      </c>
      <c r="AB67" s="139">
        <v>101.96</v>
      </c>
      <c r="AD67" s="133">
        <v>2243.12</v>
      </c>
      <c r="AG67" t="s">
        <v>113</v>
      </c>
      <c r="AH67" s="137">
        <v>6.4300000000000002E-4</v>
      </c>
      <c r="AI67" s="137">
        <v>2.0159997264020998E-2</v>
      </c>
      <c r="AJ67" s="137">
        <v>2.8863641971279001E-3</v>
      </c>
    </row>
    <row r="68" spans="1:36">
      <c r="A68">
        <v>423</v>
      </c>
      <c r="B68">
        <v>423</v>
      </c>
      <c r="C68" t="s">
        <v>1936</v>
      </c>
      <c r="D68" t="s">
        <v>1937</v>
      </c>
      <c r="E68" t="s">
        <v>41</v>
      </c>
      <c r="F68" t="s">
        <v>1957</v>
      </c>
      <c r="G68" t="s">
        <v>1958</v>
      </c>
      <c r="H68" t="s">
        <v>44</v>
      </c>
      <c r="I68" t="s">
        <v>119</v>
      </c>
      <c r="J68" t="s">
        <v>45</v>
      </c>
      <c r="K68" t="s">
        <v>45</v>
      </c>
      <c r="L68" t="s">
        <v>46</v>
      </c>
      <c r="M68" t="s">
        <v>47</v>
      </c>
      <c r="N68" t="s">
        <v>796</v>
      </c>
      <c r="O68" t="s">
        <v>51</v>
      </c>
      <c r="P68" t="s">
        <v>1652</v>
      </c>
      <c r="Q68" t="s">
        <v>146</v>
      </c>
      <c r="R68" t="s">
        <v>134</v>
      </c>
      <c r="S68" t="s">
        <v>52</v>
      </c>
      <c r="T68" t="s">
        <v>1959</v>
      </c>
      <c r="U68" t="s">
        <v>1960</v>
      </c>
      <c r="V68" s="137">
        <v>3.4500000000000003E-2</v>
      </c>
      <c r="W68" s="137">
        <v>2.7990000000000001E-2</v>
      </c>
      <c r="X68" t="s">
        <v>108</v>
      </c>
      <c r="Y68" t="s">
        <v>51</v>
      </c>
      <c r="Z68" s="133">
        <v>1400000</v>
      </c>
      <c r="AA68" s="135">
        <v>1</v>
      </c>
      <c r="AB68" s="139">
        <v>107.05</v>
      </c>
      <c r="AD68" s="133">
        <v>1498.7</v>
      </c>
      <c r="AG68" t="s">
        <v>113</v>
      </c>
      <c r="AH68" s="137">
        <v>9.5100000000000002E-4</v>
      </c>
      <c r="AI68" s="137">
        <v>1.34695370285978E-2</v>
      </c>
      <c r="AJ68" s="137">
        <v>1.9284719596970199E-3</v>
      </c>
    </row>
    <row r="69" spans="1:36">
      <c r="A69">
        <v>423</v>
      </c>
      <c r="B69">
        <v>423</v>
      </c>
      <c r="C69" t="s">
        <v>1936</v>
      </c>
      <c r="D69" t="s">
        <v>1937</v>
      </c>
      <c r="E69" t="s">
        <v>41</v>
      </c>
      <c r="F69" t="s">
        <v>1961</v>
      </c>
      <c r="G69" t="s">
        <v>1962</v>
      </c>
      <c r="H69" t="s">
        <v>44</v>
      </c>
      <c r="I69" t="s">
        <v>119</v>
      </c>
      <c r="J69" t="s">
        <v>45</v>
      </c>
      <c r="K69" t="s">
        <v>45</v>
      </c>
      <c r="L69" t="s">
        <v>46</v>
      </c>
      <c r="M69" t="s">
        <v>47</v>
      </c>
      <c r="N69" t="s">
        <v>796</v>
      </c>
      <c r="O69" t="s">
        <v>51</v>
      </c>
      <c r="P69" t="s">
        <v>1652</v>
      </c>
      <c r="Q69" t="s">
        <v>146</v>
      </c>
      <c r="R69" t="s">
        <v>134</v>
      </c>
      <c r="S69" t="s">
        <v>52</v>
      </c>
      <c r="T69" t="s">
        <v>1963</v>
      </c>
      <c r="U69" t="s">
        <v>1964</v>
      </c>
      <c r="V69" s="137">
        <v>8.3999999999999995E-3</v>
      </c>
      <c r="W69" s="137">
        <v>2.375E-2</v>
      </c>
      <c r="X69" t="s">
        <v>108</v>
      </c>
      <c r="Y69" t="s">
        <v>51</v>
      </c>
      <c r="Z69" s="133">
        <v>1400000</v>
      </c>
      <c r="AA69" s="135">
        <v>1</v>
      </c>
      <c r="AB69" s="139">
        <v>111.26</v>
      </c>
      <c r="AD69" s="133">
        <v>1557.64</v>
      </c>
      <c r="AG69" t="s">
        <v>113</v>
      </c>
      <c r="AH69" s="137">
        <v>3.5209999999999998E-3</v>
      </c>
      <c r="AI69" s="137">
        <v>1.39992591293955E-2</v>
      </c>
      <c r="AJ69" s="137">
        <v>2.0043137808116798E-3</v>
      </c>
    </row>
    <row r="70" spans="1:36">
      <c r="A70">
        <v>423</v>
      </c>
      <c r="B70">
        <v>423</v>
      </c>
      <c r="C70" t="s">
        <v>1965</v>
      </c>
      <c r="D70" t="s">
        <v>1966</v>
      </c>
      <c r="E70" t="s">
        <v>41</v>
      </c>
      <c r="F70" t="s">
        <v>1967</v>
      </c>
      <c r="G70" t="s">
        <v>1968</v>
      </c>
      <c r="H70" t="s">
        <v>44</v>
      </c>
      <c r="I70" t="s">
        <v>130</v>
      </c>
      <c r="J70" t="s">
        <v>45</v>
      </c>
      <c r="K70" t="s">
        <v>45</v>
      </c>
      <c r="L70" t="s">
        <v>46</v>
      </c>
      <c r="M70" t="s">
        <v>47</v>
      </c>
      <c r="N70" t="s">
        <v>1969</v>
      </c>
      <c r="O70" t="s">
        <v>51</v>
      </c>
      <c r="P70" t="s">
        <v>1652</v>
      </c>
      <c r="Q70" t="s">
        <v>146</v>
      </c>
      <c r="R70" t="s">
        <v>134</v>
      </c>
      <c r="S70" t="s">
        <v>52</v>
      </c>
      <c r="T70" t="s">
        <v>1970</v>
      </c>
      <c r="U70" t="s">
        <v>1971</v>
      </c>
      <c r="V70" s="137">
        <v>2.29E-2</v>
      </c>
      <c r="W70" s="137">
        <v>5.0180000000000002E-2</v>
      </c>
      <c r="X70" t="s">
        <v>108</v>
      </c>
      <c r="Y70" t="s">
        <v>51</v>
      </c>
      <c r="Z70" s="133">
        <v>316730.77</v>
      </c>
      <c r="AA70" s="135">
        <v>1</v>
      </c>
      <c r="AB70" s="139">
        <v>99.05</v>
      </c>
      <c r="AD70" s="133">
        <v>313.72199999999998</v>
      </c>
      <c r="AG70" t="s">
        <v>113</v>
      </c>
      <c r="AH70" s="137">
        <v>1.9120000000000001E-3</v>
      </c>
      <c r="AI70" s="137">
        <v>2.8195688094231502E-3</v>
      </c>
      <c r="AJ70" s="137">
        <v>4.0368569282406302E-4</v>
      </c>
    </row>
    <row r="71" spans="1:36">
      <c r="A71">
        <v>423</v>
      </c>
      <c r="B71">
        <v>423</v>
      </c>
      <c r="C71" t="s">
        <v>1972</v>
      </c>
      <c r="D71" t="s">
        <v>1973</v>
      </c>
      <c r="E71" t="s">
        <v>41</v>
      </c>
      <c r="F71" t="s">
        <v>1974</v>
      </c>
      <c r="G71" t="s">
        <v>1975</v>
      </c>
      <c r="H71" t="s">
        <v>44</v>
      </c>
      <c r="I71" t="s">
        <v>130</v>
      </c>
      <c r="J71" t="s">
        <v>45</v>
      </c>
      <c r="K71" t="s">
        <v>45</v>
      </c>
      <c r="L71" t="s">
        <v>46</v>
      </c>
      <c r="M71" t="s">
        <v>47</v>
      </c>
      <c r="N71" t="s">
        <v>789</v>
      </c>
      <c r="O71" t="s">
        <v>51</v>
      </c>
      <c r="P71" t="s">
        <v>1652</v>
      </c>
      <c r="Q71" t="s">
        <v>146</v>
      </c>
      <c r="R71" t="s">
        <v>134</v>
      </c>
      <c r="S71" t="s">
        <v>52</v>
      </c>
      <c r="T71" t="s">
        <v>1976</v>
      </c>
      <c r="U71" t="s">
        <v>1574</v>
      </c>
      <c r="V71" s="137">
        <v>2.4299999999999999E-2</v>
      </c>
      <c r="W71" s="137">
        <v>4.573E-2</v>
      </c>
      <c r="X71" t="s">
        <v>108</v>
      </c>
      <c r="Y71" t="s">
        <v>51</v>
      </c>
      <c r="Z71" s="133">
        <v>2613850</v>
      </c>
      <c r="AA71" s="135">
        <v>1</v>
      </c>
      <c r="AB71" s="139">
        <v>94.84</v>
      </c>
      <c r="AD71" s="133">
        <v>2478.9749999999999</v>
      </c>
      <c r="AG71" t="s">
        <v>113</v>
      </c>
      <c r="AH71" s="137">
        <v>2.0820000000000001E-3</v>
      </c>
      <c r="AI71" s="137">
        <v>2.22797425336029E-2</v>
      </c>
      <c r="AJ71" s="137">
        <v>3.1898541615869701E-3</v>
      </c>
    </row>
    <row r="72" spans="1:36">
      <c r="A72">
        <v>423</v>
      </c>
      <c r="B72">
        <v>423</v>
      </c>
      <c r="C72" t="s">
        <v>1977</v>
      </c>
      <c r="D72" t="s">
        <v>1978</v>
      </c>
      <c r="E72" t="s">
        <v>41</v>
      </c>
      <c r="F72" t="s">
        <v>1979</v>
      </c>
      <c r="G72" t="s">
        <v>1980</v>
      </c>
      <c r="H72" t="s">
        <v>44</v>
      </c>
      <c r="I72" t="s">
        <v>119</v>
      </c>
      <c r="J72" t="s">
        <v>45</v>
      </c>
      <c r="K72" t="s">
        <v>45</v>
      </c>
      <c r="L72" t="s">
        <v>46</v>
      </c>
      <c r="M72" t="s">
        <v>47</v>
      </c>
      <c r="N72" t="s">
        <v>793</v>
      </c>
      <c r="O72" t="s">
        <v>51</v>
      </c>
      <c r="P72" t="s">
        <v>1645</v>
      </c>
      <c r="Q72" t="s">
        <v>146</v>
      </c>
      <c r="R72" t="s">
        <v>134</v>
      </c>
      <c r="S72" t="s">
        <v>52</v>
      </c>
      <c r="T72" t="s">
        <v>1585</v>
      </c>
      <c r="U72" t="s">
        <v>1981</v>
      </c>
      <c r="V72" s="137">
        <v>2.2499999999999999E-2</v>
      </c>
      <c r="W72" s="137">
        <v>1.306E-2</v>
      </c>
      <c r="X72" t="s">
        <v>108</v>
      </c>
      <c r="Y72" t="s">
        <v>51</v>
      </c>
      <c r="Z72" s="133">
        <v>2000000</v>
      </c>
      <c r="AA72" s="135">
        <v>1</v>
      </c>
      <c r="AB72" s="139">
        <v>121.15</v>
      </c>
      <c r="AD72" s="133">
        <v>2423</v>
      </c>
      <c r="AG72" t="s">
        <v>113</v>
      </c>
      <c r="AH72" s="137">
        <v>4.8890000000000001E-3</v>
      </c>
      <c r="AI72" s="137">
        <v>2.1776665256750798E-2</v>
      </c>
      <c r="AJ72" s="137">
        <v>3.1178271557655902E-3</v>
      </c>
    </row>
    <row r="73" spans="1:36">
      <c r="A73">
        <v>423</v>
      </c>
      <c r="B73">
        <v>423</v>
      </c>
      <c r="C73" t="s">
        <v>1977</v>
      </c>
      <c r="D73" t="s">
        <v>1978</v>
      </c>
      <c r="E73" t="s">
        <v>41</v>
      </c>
      <c r="F73" t="s">
        <v>1982</v>
      </c>
      <c r="G73" t="s">
        <v>1983</v>
      </c>
      <c r="H73" t="s">
        <v>44</v>
      </c>
      <c r="I73" t="s">
        <v>130</v>
      </c>
      <c r="J73" t="s">
        <v>45</v>
      </c>
      <c r="K73" t="s">
        <v>45</v>
      </c>
      <c r="L73" t="s">
        <v>46</v>
      </c>
      <c r="M73" t="s">
        <v>47</v>
      </c>
      <c r="N73" t="s">
        <v>793</v>
      </c>
      <c r="O73" t="s">
        <v>51</v>
      </c>
      <c r="P73" t="s">
        <v>1645</v>
      </c>
      <c r="Q73" t="s">
        <v>146</v>
      </c>
      <c r="R73" t="s">
        <v>134</v>
      </c>
      <c r="S73" t="s">
        <v>52</v>
      </c>
      <c r="T73" t="s">
        <v>1984</v>
      </c>
      <c r="U73" t="s">
        <v>1985</v>
      </c>
      <c r="V73" s="137">
        <v>2.6200000000000001E-2</v>
      </c>
      <c r="W73" s="137">
        <v>4.4510000000000001E-2</v>
      </c>
      <c r="X73" t="s">
        <v>108</v>
      </c>
      <c r="Y73" t="s">
        <v>51</v>
      </c>
      <c r="Z73" s="133">
        <v>1100000</v>
      </c>
      <c r="AA73" s="135">
        <v>1</v>
      </c>
      <c r="AB73" s="139">
        <v>96.03</v>
      </c>
      <c r="AD73" s="133">
        <v>1056.33</v>
      </c>
      <c r="AG73" t="s">
        <v>113</v>
      </c>
      <c r="AH73" s="137">
        <v>8.4999999999999995E-4</v>
      </c>
      <c r="AI73" s="137">
        <v>9.49374527885412E-3</v>
      </c>
      <c r="AJ73" s="137">
        <v>1.3592465371233401E-3</v>
      </c>
    </row>
    <row r="74" spans="1:36">
      <c r="A74">
        <v>423</v>
      </c>
      <c r="B74">
        <v>423</v>
      </c>
      <c r="C74" t="s">
        <v>1986</v>
      </c>
      <c r="D74" t="s">
        <v>1987</v>
      </c>
      <c r="E74" t="s">
        <v>41</v>
      </c>
      <c r="F74" t="s">
        <v>1988</v>
      </c>
      <c r="G74" t="s">
        <v>1989</v>
      </c>
      <c r="H74" t="s">
        <v>44</v>
      </c>
      <c r="I74" t="s">
        <v>130</v>
      </c>
      <c r="J74" t="s">
        <v>45</v>
      </c>
      <c r="K74" t="s">
        <v>45</v>
      </c>
      <c r="L74" t="s">
        <v>46</v>
      </c>
      <c r="M74" t="s">
        <v>47</v>
      </c>
      <c r="N74" t="s">
        <v>806</v>
      </c>
      <c r="O74" t="s">
        <v>51</v>
      </c>
      <c r="P74" t="s">
        <v>1652</v>
      </c>
      <c r="Q74" t="s">
        <v>146</v>
      </c>
      <c r="R74" t="s">
        <v>134</v>
      </c>
      <c r="S74" t="s">
        <v>52</v>
      </c>
      <c r="T74" t="s">
        <v>1990</v>
      </c>
      <c r="U74" t="s">
        <v>1991</v>
      </c>
      <c r="V74" s="137">
        <v>2.3E-2</v>
      </c>
      <c r="W74" s="137">
        <v>4.895E-2</v>
      </c>
      <c r="X74" t="s">
        <v>108</v>
      </c>
      <c r="Y74" t="s">
        <v>51</v>
      </c>
      <c r="Z74" s="133">
        <v>615384.64</v>
      </c>
      <c r="AA74" s="135">
        <v>1</v>
      </c>
      <c r="AB74" s="139">
        <v>97.97</v>
      </c>
      <c r="AD74" s="133">
        <v>602.89200000000005</v>
      </c>
      <c r="AG74" t="s">
        <v>113</v>
      </c>
      <c r="AH74" s="137">
        <v>7.4600000000000003E-4</v>
      </c>
      <c r="AI74" s="137">
        <v>5.4184830770304298E-3</v>
      </c>
      <c r="AJ74" s="137">
        <v>7.7577964676591804E-4</v>
      </c>
    </row>
    <row r="75" spans="1:36">
      <c r="A75">
        <v>423</v>
      </c>
      <c r="B75">
        <v>423</v>
      </c>
      <c r="C75" t="s">
        <v>1992</v>
      </c>
      <c r="D75" t="s">
        <v>1993</v>
      </c>
      <c r="E75" t="s">
        <v>41</v>
      </c>
      <c r="F75" t="s">
        <v>1994</v>
      </c>
      <c r="G75" t="s">
        <v>1995</v>
      </c>
      <c r="H75" t="s">
        <v>44</v>
      </c>
      <c r="I75" t="s">
        <v>119</v>
      </c>
      <c r="J75" t="s">
        <v>45</v>
      </c>
      <c r="K75" t="s">
        <v>45</v>
      </c>
      <c r="L75" t="s">
        <v>46</v>
      </c>
      <c r="M75" t="s">
        <v>47</v>
      </c>
      <c r="N75" t="s">
        <v>58</v>
      </c>
      <c r="O75" t="s">
        <v>51</v>
      </c>
      <c r="P75" t="s">
        <v>1645</v>
      </c>
      <c r="Q75" t="s">
        <v>146</v>
      </c>
      <c r="R75" t="s">
        <v>134</v>
      </c>
      <c r="S75" t="s">
        <v>52</v>
      </c>
      <c r="T75" t="s">
        <v>1996</v>
      </c>
      <c r="U75" t="s">
        <v>1997</v>
      </c>
      <c r="V75" s="137">
        <v>2.5000000000000001E-2</v>
      </c>
      <c r="W75" s="137">
        <v>2.7720000000000002E-2</v>
      </c>
      <c r="X75" t="s">
        <v>108</v>
      </c>
      <c r="Y75" t="s">
        <v>51</v>
      </c>
      <c r="Z75" s="133">
        <v>636500</v>
      </c>
      <c r="AA75" s="135">
        <v>1</v>
      </c>
      <c r="AB75" s="139">
        <v>116.35</v>
      </c>
      <c r="AD75" s="133">
        <v>740.56799999999998</v>
      </c>
      <c r="AG75" t="s">
        <v>113</v>
      </c>
      <c r="AH75" s="137">
        <v>4.7199999999999998E-4</v>
      </c>
      <c r="AI75" s="137">
        <v>6.6558382136587199E-3</v>
      </c>
      <c r="AJ75" s="137">
        <v>9.52935304017424E-4</v>
      </c>
    </row>
    <row r="76" spans="1:36">
      <c r="A76">
        <v>423</v>
      </c>
      <c r="B76">
        <v>423</v>
      </c>
      <c r="C76" t="s">
        <v>1992</v>
      </c>
      <c r="D76" t="s">
        <v>1993</v>
      </c>
      <c r="E76" t="s">
        <v>41</v>
      </c>
      <c r="F76" t="s">
        <v>1998</v>
      </c>
      <c r="G76" t="s">
        <v>1999</v>
      </c>
      <c r="H76" t="s">
        <v>44</v>
      </c>
      <c r="I76" t="s">
        <v>119</v>
      </c>
      <c r="J76" t="s">
        <v>45</v>
      </c>
      <c r="K76" t="s">
        <v>45</v>
      </c>
      <c r="L76" t="s">
        <v>46</v>
      </c>
      <c r="M76" t="s">
        <v>47</v>
      </c>
      <c r="N76" t="s">
        <v>58</v>
      </c>
      <c r="O76" t="s">
        <v>51</v>
      </c>
      <c r="P76" t="s">
        <v>1645</v>
      </c>
      <c r="Q76" t="s">
        <v>146</v>
      </c>
      <c r="R76" t="s">
        <v>134</v>
      </c>
      <c r="S76" t="s">
        <v>52</v>
      </c>
      <c r="T76" t="s">
        <v>2000</v>
      </c>
      <c r="U76" t="s">
        <v>2001</v>
      </c>
      <c r="V76" s="137">
        <v>0.04</v>
      </c>
      <c r="W76" s="137">
        <v>1.95E-2</v>
      </c>
      <c r="X76" t="s">
        <v>108</v>
      </c>
      <c r="Y76" t="s">
        <v>51</v>
      </c>
      <c r="Z76" s="133">
        <v>728571.42</v>
      </c>
      <c r="AA76" s="135">
        <v>1</v>
      </c>
      <c r="AB76" s="139">
        <v>122.19</v>
      </c>
      <c r="AD76" s="133">
        <v>890.24099999999999</v>
      </c>
      <c r="AG76" t="s">
        <v>113</v>
      </c>
      <c r="AH76" s="137">
        <v>1.2110000000000001E-3</v>
      </c>
      <c r="AI76" s="137">
        <v>8.0010273873773203E-3</v>
      </c>
      <c r="AJ76" s="137">
        <v>1.14552986732695E-3</v>
      </c>
    </row>
    <row r="77" spans="1:36">
      <c r="A77">
        <v>423</v>
      </c>
      <c r="B77">
        <v>423</v>
      </c>
      <c r="C77" t="s">
        <v>2002</v>
      </c>
      <c r="D77" t="s">
        <v>2003</v>
      </c>
      <c r="E77" t="s">
        <v>41</v>
      </c>
      <c r="F77" t="s">
        <v>2004</v>
      </c>
      <c r="G77" t="s">
        <v>2005</v>
      </c>
      <c r="H77" t="s">
        <v>44</v>
      </c>
      <c r="I77" t="s">
        <v>119</v>
      </c>
      <c r="J77" t="s">
        <v>45</v>
      </c>
      <c r="K77" t="s">
        <v>45</v>
      </c>
      <c r="L77" t="s">
        <v>46</v>
      </c>
      <c r="M77" t="s">
        <v>47</v>
      </c>
      <c r="N77" t="s">
        <v>817</v>
      </c>
      <c r="O77" t="s">
        <v>51</v>
      </c>
      <c r="P77" t="s">
        <v>1645</v>
      </c>
      <c r="Q77" t="s">
        <v>146</v>
      </c>
      <c r="R77" t="s">
        <v>134</v>
      </c>
      <c r="S77" t="s">
        <v>52</v>
      </c>
      <c r="T77" t="s">
        <v>2006</v>
      </c>
      <c r="U77" t="s">
        <v>2007</v>
      </c>
      <c r="V77" s="137">
        <v>4.2999999999999997E-2</v>
      </c>
      <c r="W77" s="137">
        <v>1.9120000000000002E-2</v>
      </c>
      <c r="X77" t="s">
        <v>108</v>
      </c>
      <c r="Y77" t="s">
        <v>51</v>
      </c>
      <c r="Z77" s="133">
        <v>420000.06</v>
      </c>
      <c r="AA77" s="135">
        <v>1</v>
      </c>
      <c r="AB77" s="139">
        <v>124.41</v>
      </c>
      <c r="AD77" s="133">
        <v>522.52200000000005</v>
      </c>
      <c r="AG77" t="s">
        <v>113</v>
      </c>
      <c r="AH77" s="137">
        <v>1.3730000000000001E-3</v>
      </c>
      <c r="AI77" s="137">
        <v>4.6961569578328E-3</v>
      </c>
      <c r="AJ77" s="137">
        <v>6.7236216005706604E-4</v>
      </c>
    </row>
    <row r="78" spans="1:36">
      <c r="A78">
        <v>423</v>
      </c>
      <c r="B78">
        <v>423</v>
      </c>
      <c r="C78" t="s">
        <v>2008</v>
      </c>
      <c r="D78" t="s">
        <v>2009</v>
      </c>
      <c r="E78" t="s">
        <v>41</v>
      </c>
      <c r="F78" t="s">
        <v>2010</v>
      </c>
      <c r="G78" t="s">
        <v>2011</v>
      </c>
      <c r="H78" t="s">
        <v>44</v>
      </c>
      <c r="I78" t="s">
        <v>130</v>
      </c>
      <c r="J78" t="s">
        <v>45</v>
      </c>
      <c r="K78" t="s">
        <v>45</v>
      </c>
      <c r="L78" t="s">
        <v>46</v>
      </c>
      <c r="M78" t="s">
        <v>47</v>
      </c>
      <c r="N78" t="s">
        <v>2012</v>
      </c>
      <c r="O78" t="s">
        <v>51</v>
      </c>
      <c r="P78" t="s">
        <v>1645</v>
      </c>
      <c r="Q78" t="s">
        <v>146</v>
      </c>
      <c r="R78" t="s">
        <v>134</v>
      </c>
      <c r="S78" t="s">
        <v>52</v>
      </c>
      <c r="T78" t="s">
        <v>2013</v>
      </c>
      <c r="U78" t="s">
        <v>2014</v>
      </c>
      <c r="V78" s="137">
        <v>4.5600000000000002E-2</v>
      </c>
      <c r="W78" s="137">
        <v>4.6280000000000002E-2</v>
      </c>
      <c r="X78" t="s">
        <v>108</v>
      </c>
      <c r="Y78" t="s">
        <v>51</v>
      </c>
      <c r="Z78" s="133">
        <v>110720.28</v>
      </c>
      <c r="AA78" s="135">
        <v>1</v>
      </c>
      <c r="AB78" s="139">
        <v>100.18</v>
      </c>
      <c r="AD78" s="133">
        <v>110.92</v>
      </c>
      <c r="AG78" t="s">
        <v>113</v>
      </c>
      <c r="AH78" s="137">
        <v>1.27E-4</v>
      </c>
      <c r="AI78" s="137">
        <v>9.9688753113832593E-4</v>
      </c>
      <c r="AJ78" s="137">
        <v>1.4272722564184499E-4</v>
      </c>
    </row>
    <row r="79" spans="1:36">
      <c r="A79">
        <v>423</v>
      </c>
      <c r="B79">
        <v>423</v>
      </c>
      <c r="C79" t="s">
        <v>2008</v>
      </c>
      <c r="D79" t="s">
        <v>2009</v>
      </c>
      <c r="E79" t="s">
        <v>41</v>
      </c>
      <c r="F79" t="s">
        <v>2015</v>
      </c>
      <c r="G79" t="s">
        <v>2016</v>
      </c>
      <c r="H79" t="s">
        <v>44</v>
      </c>
      <c r="I79" t="s">
        <v>119</v>
      </c>
      <c r="J79" t="s">
        <v>45</v>
      </c>
      <c r="K79" t="s">
        <v>45</v>
      </c>
      <c r="L79" t="s">
        <v>46</v>
      </c>
      <c r="M79" t="s">
        <v>47</v>
      </c>
      <c r="N79" t="s">
        <v>2012</v>
      </c>
      <c r="O79" t="s">
        <v>51</v>
      </c>
      <c r="P79" t="s">
        <v>1645</v>
      </c>
      <c r="Q79" t="s">
        <v>146</v>
      </c>
      <c r="R79" t="s">
        <v>134</v>
      </c>
      <c r="S79" t="s">
        <v>52</v>
      </c>
      <c r="T79" t="s">
        <v>2017</v>
      </c>
      <c r="U79" t="s">
        <v>2014</v>
      </c>
      <c r="V79" s="137">
        <v>2.1999999999999999E-2</v>
      </c>
      <c r="W79" s="137">
        <v>2.6589999999999999E-2</v>
      </c>
      <c r="X79" t="s">
        <v>108</v>
      </c>
      <c r="Y79" t="s">
        <v>51</v>
      </c>
      <c r="Z79" s="133">
        <v>1598206.5</v>
      </c>
      <c r="AA79" s="135">
        <v>1</v>
      </c>
      <c r="AB79" s="139">
        <v>107.75</v>
      </c>
      <c r="AD79" s="133">
        <v>1722.068</v>
      </c>
      <c r="AG79" t="s">
        <v>113</v>
      </c>
      <c r="AH79" s="137">
        <v>1.5640000000000001E-3</v>
      </c>
      <c r="AI79" s="137">
        <v>1.5477048113368599E-2</v>
      </c>
      <c r="AJ79" s="137">
        <v>2.2158930364231098E-3</v>
      </c>
    </row>
    <row r="80" spans="1:36">
      <c r="A80">
        <v>423</v>
      </c>
      <c r="B80">
        <v>423</v>
      </c>
      <c r="C80" t="s">
        <v>2018</v>
      </c>
      <c r="D80" t="s">
        <v>2019</v>
      </c>
      <c r="E80" t="s">
        <v>41</v>
      </c>
      <c r="F80" t="s">
        <v>2020</v>
      </c>
      <c r="G80" t="s">
        <v>2021</v>
      </c>
      <c r="H80" t="s">
        <v>44</v>
      </c>
      <c r="I80" t="s">
        <v>1093</v>
      </c>
      <c r="J80" t="s">
        <v>68</v>
      </c>
      <c r="K80" t="s">
        <v>45</v>
      </c>
      <c r="L80" t="s">
        <v>46</v>
      </c>
      <c r="M80" t="s">
        <v>101</v>
      </c>
      <c r="N80" t="s">
        <v>878</v>
      </c>
      <c r="O80" t="s">
        <v>51</v>
      </c>
      <c r="P80" t="s">
        <v>2022</v>
      </c>
      <c r="Q80" t="s">
        <v>133</v>
      </c>
      <c r="R80" t="s">
        <v>134</v>
      </c>
      <c r="S80" t="s">
        <v>72</v>
      </c>
      <c r="T80" t="s">
        <v>2023</v>
      </c>
      <c r="U80" t="s">
        <v>2024</v>
      </c>
      <c r="V80" s="137">
        <v>3.0769999999999999E-2</v>
      </c>
      <c r="W80" s="137">
        <v>6.0539999999999997E-2</v>
      </c>
      <c r="X80" t="s">
        <v>108</v>
      </c>
      <c r="Y80" t="s">
        <v>51</v>
      </c>
      <c r="Z80" s="133">
        <v>762000</v>
      </c>
      <c r="AA80" s="135">
        <v>3.165</v>
      </c>
      <c r="AB80" s="139">
        <v>101.44</v>
      </c>
      <c r="AD80" s="133">
        <v>2446.451</v>
      </c>
      <c r="AG80" t="s">
        <v>113</v>
      </c>
      <c r="AH80" s="137">
        <v>1.2700000000000001E-3</v>
      </c>
      <c r="AI80" s="137">
        <v>2.1987430122740299E-2</v>
      </c>
      <c r="AJ80" s="137">
        <v>3.1480029616070999E-3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96"/>
  <sheetViews>
    <sheetView rightToLeft="1" workbookViewId="0"/>
  </sheetViews>
  <sheetFormatPr defaultColWidth="0" defaultRowHeight="14.25"/>
  <cols>
    <col min="1" max="24" width="11.625" customWidth="1"/>
    <col min="25" max="26" width="11.625" hidden="1" customWidth="1"/>
    <col min="27" max="27" width="9" hidden="1" customWidth="1"/>
    <col min="28" max="16384" width="9" hidden="1"/>
  </cols>
  <sheetData>
    <row r="1" spans="1:24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60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27</v>
      </c>
      <c r="O1" s="14" t="s">
        <v>29</v>
      </c>
      <c r="P1" s="14" t="s">
        <v>30</v>
      </c>
      <c r="Q1" s="14" t="s">
        <v>33</v>
      </c>
      <c r="R1" s="134" t="s">
        <v>34</v>
      </c>
      <c r="S1" s="138" t="s">
        <v>35</v>
      </c>
      <c r="T1" s="14" t="s">
        <v>1402</v>
      </c>
      <c r="U1" s="14" t="s">
        <v>36</v>
      </c>
      <c r="V1" s="136" t="s">
        <v>1403</v>
      </c>
      <c r="W1" s="136" t="s">
        <v>37</v>
      </c>
      <c r="X1" s="136" t="s">
        <v>38</v>
      </c>
    </row>
    <row r="2" spans="1:24">
      <c r="A2">
        <v>423</v>
      </c>
      <c r="B2">
        <v>423</v>
      </c>
      <c r="C2" t="s">
        <v>2025</v>
      </c>
      <c r="D2" t="s">
        <v>2026</v>
      </c>
      <c r="E2" t="s">
        <v>41</v>
      </c>
      <c r="F2" t="s">
        <v>2027</v>
      </c>
      <c r="G2" t="s">
        <v>2028</v>
      </c>
      <c r="H2" t="s">
        <v>44</v>
      </c>
      <c r="I2" t="s">
        <v>1236</v>
      </c>
      <c r="J2" t="s">
        <v>45</v>
      </c>
      <c r="K2" t="s">
        <v>45</v>
      </c>
      <c r="L2" t="s">
        <v>46</v>
      </c>
      <c r="M2" t="s">
        <v>47</v>
      </c>
      <c r="N2" t="s">
        <v>807</v>
      </c>
      <c r="O2" t="s">
        <v>51</v>
      </c>
      <c r="P2" t="s">
        <v>52</v>
      </c>
      <c r="Q2" s="133">
        <v>0</v>
      </c>
      <c r="R2" s="135">
        <v>1</v>
      </c>
      <c r="S2" s="139">
        <v>0</v>
      </c>
      <c r="T2" s="133">
        <v>8.327</v>
      </c>
      <c r="U2" s="133">
        <v>8.327</v>
      </c>
      <c r="V2" s="137">
        <v>0</v>
      </c>
      <c r="W2" s="137">
        <v>5.83981741312154E-5</v>
      </c>
      <c r="X2" s="137">
        <v>1.0715391604177599E-5</v>
      </c>
    </row>
    <row r="3" spans="1:24">
      <c r="A3">
        <v>423</v>
      </c>
      <c r="B3">
        <v>423</v>
      </c>
      <c r="C3" t="s">
        <v>2025</v>
      </c>
      <c r="D3" t="s">
        <v>2026</v>
      </c>
      <c r="E3" t="s">
        <v>41</v>
      </c>
      <c r="F3" t="s">
        <v>2029</v>
      </c>
      <c r="G3" t="s">
        <v>2028</v>
      </c>
      <c r="H3" t="s">
        <v>44</v>
      </c>
      <c r="I3" t="s">
        <v>1236</v>
      </c>
      <c r="J3" t="s">
        <v>45</v>
      </c>
      <c r="K3" t="s">
        <v>45</v>
      </c>
      <c r="L3" t="s">
        <v>686</v>
      </c>
      <c r="M3" t="s">
        <v>47</v>
      </c>
      <c r="N3" t="s">
        <v>807</v>
      </c>
      <c r="O3" t="s">
        <v>51</v>
      </c>
      <c r="P3" t="s">
        <v>52</v>
      </c>
      <c r="Q3" s="133">
        <v>56000</v>
      </c>
      <c r="R3" s="135">
        <v>1</v>
      </c>
      <c r="S3" s="139">
        <v>1992</v>
      </c>
      <c r="U3" s="133">
        <v>1115.52</v>
      </c>
      <c r="V3" s="137">
        <v>0</v>
      </c>
      <c r="W3" s="137">
        <v>7.8228896422476903E-3</v>
      </c>
      <c r="X3" s="137">
        <v>1.43541004902997E-3</v>
      </c>
    </row>
    <row r="4" spans="1:24">
      <c r="A4">
        <v>423</v>
      </c>
      <c r="B4">
        <v>423</v>
      </c>
      <c r="C4" t="s">
        <v>2030</v>
      </c>
      <c r="D4" t="s">
        <v>2031</v>
      </c>
      <c r="E4" t="s">
        <v>41</v>
      </c>
      <c r="F4" t="s">
        <v>2032</v>
      </c>
      <c r="G4" t="s">
        <v>2033</v>
      </c>
      <c r="H4" t="s">
        <v>44</v>
      </c>
      <c r="I4" t="s">
        <v>1236</v>
      </c>
      <c r="J4" t="s">
        <v>45</v>
      </c>
      <c r="K4" t="s">
        <v>45</v>
      </c>
      <c r="L4" t="s">
        <v>46</v>
      </c>
      <c r="M4" t="s">
        <v>47</v>
      </c>
      <c r="N4" t="s">
        <v>794</v>
      </c>
      <c r="O4" t="s">
        <v>51</v>
      </c>
      <c r="P4" t="s">
        <v>52</v>
      </c>
      <c r="Q4" s="133">
        <v>2307</v>
      </c>
      <c r="R4" s="135">
        <v>1</v>
      </c>
      <c r="S4" s="139">
        <v>263700</v>
      </c>
      <c r="U4" s="133">
        <v>6083.5590000000002</v>
      </c>
      <c r="V4" s="137">
        <v>5.0000000000000002E-5</v>
      </c>
      <c r="W4" s="137">
        <v>4.2662624326863498E-2</v>
      </c>
      <c r="X4" s="137">
        <v>7.8280996508056696E-3</v>
      </c>
    </row>
    <row r="5" spans="1:24">
      <c r="A5">
        <v>423</v>
      </c>
      <c r="B5">
        <v>423</v>
      </c>
      <c r="C5" t="s">
        <v>1648</v>
      </c>
      <c r="D5" t="s">
        <v>1649</v>
      </c>
      <c r="E5" t="s">
        <v>41</v>
      </c>
      <c r="F5" t="s">
        <v>2034</v>
      </c>
      <c r="G5" t="s">
        <v>2035</v>
      </c>
      <c r="H5" t="s">
        <v>44</v>
      </c>
      <c r="I5" t="s">
        <v>1236</v>
      </c>
      <c r="J5" t="s">
        <v>45</v>
      </c>
      <c r="K5" t="s">
        <v>45</v>
      </c>
      <c r="L5" t="s">
        <v>46</v>
      </c>
      <c r="M5" t="s">
        <v>47</v>
      </c>
      <c r="N5" t="s">
        <v>58</v>
      </c>
      <c r="O5" t="s">
        <v>51</v>
      </c>
      <c r="P5" t="s">
        <v>52</v>
      </c>
      <c r="Q5" s="133">
        <v>45210</v>
      </c>
      <c r="R5" s="135">
        <v>1</v>
      </c>
      <c r="S5" s="139">
        <v>3375</v>
      </c>
      <c r="T5" s="133">
        <v>16.927</v>
      </c>
      <c r="U5" s="133">
        <v>1542.7650000000001</v>
      </c>
      <c r="V5" s="137">
        <v>2.0000000000000001E-4</v>
      </c>
      <c r="W5" s="137">
        <v>1.08190622659587E-2</v>
      </c>
      <c r="X5" s="137">
        <v>1.98517317868951E-3</v>
      </c>
    </row>
    <row r="6" spans="1:24">
      <c r="A6">
        <v>423</v>
      </c>
      <c r="B6">
        <v>423</v>
      </c>
      <c r="C6" t="s">
        <v>1661</v>
      </c>
      <c r="D6" t="s">
        <v>1662</v>
      </c>
      <c r="E6" t="s">
        <v>41</v>
      </c>
      <c r="F6" t="s">
        <v>2036</v>
      </c>
      <c r="G6" t="s">
        <v>2037</v>
      </c>
      <c r="H6" t="s">
        <v>44</v>
      </c>
      <c r="I6" t="s">
        <v>1236</v>
      </c>
      <c r="J6" t="s">
        <v>45</v>
      </c>
      <c r="K6" t="s">
        <v>45</v>
      </c>
      <c r="L6" t="s">
        <v>46</v>
      </c>
      <c r="M6" t="s">
        <v>47</v>
      </c>
      <c r="N6" t="s">
        <v>58</v>
      </c>
      <c r="O6" t="s">
        <v>51</v>
      </c>
      <c r="P6" t="s">
        <v>52</v>
      </c>
      <c r="Q6" s="133">
        <v>103469</v>
      </c>
      <c r="R6" s="135">
        <v>1</v>
      </c>
      <c r="S6" s="139">
        <v>1923</v>
      </c>
      <c r="U6" s="133">
        <v>1989.7090000000001</v>
      </c>
      <c r="V6" s="137">
        <v>2.1000000000000001E-4</v>
      </c>
      <c r="W6" s="137">
        <v>1.39533786128544E-2</v>
      </c>
      <c r="X6" s="137">
        <v>2.56028408871385E-3</v>
      </c>
    </row>
    <row r="7" spans="1:24">
      <c r="A7">
        <v>423</v>
      </c>
      <c r="B7">
        <v>423</v>
      </c>
      <c r="C7" t="s">
        <v>1674</v>
      </c>
      <c r="D7" t="s">
        <v>1675</v>
      </c>
      <c r="E7" t="s">
        <v>41</v>
      </c>
      <c r="F7" t="s">
        <v>2038</v>
      </c>
      <c r="G7" t="s">
        <v>2039</v>
      </c>
      <c r="H7" t="s">
        <v>44</v>
      </c>
      <c r="I7" t="s">
        <v>1236</v>
      </c>
      <c r="J7" t="s">
        <v>45</v>
      </c>
      <c r="K7" t="s">
        <v>69</v>
      </c>
      <c r="L7" t="s">
        <v>46</v>
      </c>
      <c r="M7" t="s">
        <v>47</v>
      </c>
      <c r="N7" t="s">
        <v>49</v>
      </c>
      <c r="O7" t="s">
        <v>51</v>
      </c>
      <c r="P7" t="s">
        <v>52</v>
      </c>
      <c r="Q7" s="133">
        <v>37228.800000000003</v>
      </c>
      <c r="R7" s="135">
        <v>1</v>
      </c>
      <c r="S7" s="139">
        <v>20930</v>
      </c>
      <c r="U7" s="133">
        <v>7791.9880000000003</v>
      </c>
      <c r="V7" s="137">
        <v>2.6800000000000001E-4</v>
      </c>
      <c r="W7" s="137">
        <v>5.4643449661194797E-2</v>
      </c>
      <c r="X7" s="137">
        <v>1.00264429570562E-2</v>
      </c>
    </row>
    <row r="8" spans="1:24">
      <c r="A8">
        <v>423</v>
      </c>
      <c r="B8">
        <v>423</v>
      </c>
      <c r="C8" t="s">
        <v>1684</v>
      </c>
      <c r="D8" t="s">
        <v>1685</v>
      </c>
      <c r="E8" t="s">
        <v>41</v>
      </c>
      <c r="F8" t="s">
        <v>2040</v>
      </c>
      <c r="G8" t="s">
        <v>2041</v>
      </c>
      <c r="H8" t="s">
        <v>44</v>
      </c>
      <c r="I8" t="s">
        <v>1236</v>
      </c>
      <c r="J8" t="s">
        <v>45</v>
      </c>
      <c r="K8" t="s">
        <v>45</v>
      </c>
      <c r="L8" t="s">
        <v>46</v>
      </c>
      <c r="M8" t="s">
        <v>47</v>
      </c>
      <c r="N8" t="s">
        <v>49</v>
      </c>
      <c r="O8" t="s">
        <v>51</v>
      </c>
      <c r="P8" t="s">
        <v>52</v>
      </c>
      <c r="Q8" s="133">
        <v>124630</v>
      </c>
      <c r="R8" s="135">
        <v>1</v>
      </c>
      <c r="S8" s="139">
        <v>1890</v>
      </c>
      <c r="U8" s="133">
        <v>2355.5070000000001</v>
      </c>
      <c r="V8" s="137">
        <v>2.1599999999999999E-4</v>
      </c>
      <c r="W8" s="137">
        <v>1.6518638224811699E-2</v>
      </c>
      <c r="X8" s="137">
        <v>3.03097964927607E-3</v>
      </c>
    </row>
    <row r="9" spans="1:24">
      <c r="A9">
        <v>423</v>
      </c>
      <c r="B9">
        <v>423</v>
      </c>
      <c r="C9" t="s">
        <v>2042</v>
      </c>
      <c r="D9" t="s">
        <v>2043</v>
      </c>
      <c r="E9" t="s">
        <v>41</v>
      </c>
      <c r="F9" t="s">
        <v>2044</v>
      </c>
      <c r="G9" t="s">
        <v>2045</v>
      </c>
      <c r="H9" t="s">
        <v>44</v>
      </c>
      <c r="I9" t="s">
        <v>1236</v>
      </c>
      <c r="J9" t="s">
        <v>45</v>
      </c>
      <c r="K9" t="s">
        <v>45</v>
      </c>
      <c r="L9" t="s">
        <v>46</v>
      </c>
      <c r="M9" t="s">
        <v>47</v>
      </c>
      <c r="N9" t="s">
        <v>826</v>
      </c>
      <c r="O9" t="s">
        <v>51</v>
      </c>
      <c r="P9" t="s">
        <v>52</v>
      </c>
      <c r="Q9" s="133">
        <v>732928</v>
      </c>
      <c r="R9" s="135">
        <v>1</v>
      </c>
      <c r="S9" s="139">
        <v>749</v>
      </c>
      <c r="U9" s="133">
        <v>5489.6310000000003</v>
      </c>
      <c r="V9" s="137">
        <v>2.6400000000000002E-4</v>
      </c>
      <c r="W9" s="137">
        <v>3.8497539532462703E-2</v>
      </c>
      <c r="X9" s="137">
        <v>7.0638546157412198E-3</v>
      </c>
    </row>
    <row r="10" spans="1:24">
      <c r="A10">
        <v>423</v>
      </c>
      <c r="B10">
        <v>423</v>
      </c>
      <c r="C10" t="s">
        <v>53</v>
      </c>
      <c r="D10" t="s">
        <v>54</v>
      </c>
      <c r="E10" t="s">
        <v>41</v>
      </c>
      <c r="F10" t="s">
        <v>2046</v>
      </c>
      <c r="G10" t="s">
        <v>57</v>
      </c>
      <c r="H10" t="s">
        <v>44</v>
      </c>
      <c r="I10" t="s">
        <v>1236</v>
      </c>
      <c r="J10" t="s">
        <v>45</v>
      </c>
      <c r="K10" t="s">
        <v>45</v>
      </c>
      <c r="L10" t="s">
        <v>46</v>
      </c>
      <c r="M10" t="s">
        <v>47</v>
      </c>
      <c r="N10" t="s">
        <v>58</v>
      </c>
      <c r="O10" t="s">
        <v>51</v>
      </c>
      <c r="P10" t="s">
        <v>52</v>
      </c>
      <c r="Q10" s="133">
        <v>1600</v>
      </c>
      <c r="R10" s="135">
        <v>1</v>
      </c>
      <c r="S10" s="139">
        <v>71680</v>
      </c>
      <c r="U10" s="133">
        <v>1146.8800000000001</v>
      </c>
      <c r="V10" s="137">
        <v>6.3E-5</v>
      </c>
      <c r="W10" s="137">
        <v>8.04281023460004E-3</v>
      </c>
      <c r="X10" s="137">
        <v>1.4757629419745899E-3</v>
      </c>
    </row>
    <row r="11" spans="1:24">
      <c r="A11">
        <v>423</v>
      </c>
      <c r="B11">
        <v>423</v>
      </c>
      <c r="C11" t="s">
        <v>1703</v>
      </c>
      <c r="D11" t="s">
        <v>1704</v>
      </c>
      <c r="E11" t="s">
        <v>41</v>
      </c>
      <c r="F11" t="s">
        <v>2047</v>
      </c>
      <c r="G11" t="s">
        <v>2048</v>
      </c>
      <c r="H11" t="s">
        <v>44</v>
      </c>
      <c r="I11" t="s">
        <v>1236</v>
      </c>
      <c r="J11" t="s">
        <v>45</v>
      </c>
      <c r="K11" t="s">
        <v>45</v>
      </c>
      <c r="L11" t="s">
        <v>46</v>
      </c>
      <c r="M11" t="s">
        <v>47</v>
      </c>
      <c r="N11" t="s">
        <v>58</v>
      </c>
      <c r="O11" t="s">
        <v>51</v>
      </c>
      <c r="P11" t="s">
        <v>52</v>
      </c>
      <c r="Q11" s="133">
        <v>20000</v>
      </c>
      <c r="R11" s="135">
        <v>1</v>
      </c>
      <c r="S11" s="139">
        <v>3584</v>
      </c>
      <c r="U11" s="133">
        <v>716.8</v>
      </c>
      <c r="V11" s="137">
        <v>9.1000000000000003E-5</v>
      </c>
      <c r="W11" s="137">
        <v>5.0267563966250204E-3</v>
      </c>
      <c r="X11" s="137">
        <v>9.2235183873411999E-4</v>
      </c>
    </row>
    <row r="12" spans="1:24">
      <c r="A12">
        <v>423</v>
      </c>
      <c r="B12">
        <v>423</v>
      </c>
      <c r="C12" t="s">
        <v>2049</v>
      </c>
      <c r="D12" t="s">
        <v>2050</v>
      </c>
      <c r="E12" t="s">
        <v>41</v>
      </c>
      <c r="F12" t="s">
        <v>2051</v>
      </c>
      <c r="G12" t="s">
        <v>2052</v>
      </c>
      <c r="H12" t="s">
        <v>44</v>
      </c>
      <c r="I12" t="s">
        <v>1236</v>
      </c>
      <c r="J12" t="s">
        <v>45</v>
      </c>
      <c r="K12" t="s">
        <v>45</v>
      </c>
      <c r="L12" t="s">
        <v>46</v>
      </c>
      <c r="M12" t="s">
        <v>47</v>
      </c>
      <c r="N12" t="s">
        <v>796</v>
      </c>
      <c r="O12" t="s">
        <v>51</v>
      </c>
      <c r="P12" t="s">
        <v>52</v>
      </c>
      <c r="Q12" s="133">
        <v>138390</v>
      </c>
      <c r="R12" s="135">
        <v>1</v>
      </c>
      <c r="S12" s="139">
        <v>3148</v>
      </c>
      <c r="T12" s="133">
        <v>48.411999999999999</v>
      </c>
      <c r="U12" s="133">
        <v>4404.9290000000001</v>
      </c>
      <c r="V12" s="137">
        <v>1.12E-4</v>
      </c>
      <c r="W12" s="137">
        <v>3.0890771242130001E-2</v>
      </c>
      <c r="X12" s="137">
        <v>5.66810034284204E-3</v>
      </c>
    </row>
    <row r="13" spans="1:24">
      <c r="A13">
        <v>423</v>
      </c>
      <c r="B13">
        <v>423</v>
      </c>
      <c r="C13" t="s">
        <v>2053</v>
      </c>
      <c r="D13" t="s">
        <v>2054</v>
      </c>
      <c r="E13" t="s">
        <v>41</v>
      </c>
      <c r="F13" t="s">
        <v>2055</v>
      </c>
      <c r="G13" t="s">
        <v>2056</v>
      </c>
      <c r="H13" t="s">
        <v>44</v>
      </c>
      <c r="I13" t="s">
        <v>1236</v>
      </c>
      <c r="J13" t="s">
        <v>45</v>
      </c>
      <c r="K13" t="s">
        <v>45</v>
      </c>
      <c r="L13" t="s">
        <v>46</v>
      </c>
      <c r="M13" t="s">
        <v>47</v>
      </c>
      <c r="N13" t="s">
        <v>795</v>
      </c>
      <c r="O13" t="s">
        <v>51</v>
      </c>
      <c r="P13" t="s">
        <v>52</v>
      </c>
      <c r="Q13" s="133">
        <v>3588</v>
      </c>
      <c r="R13" s="135">
        <v>1</v>
      </c>
      <c r="S13" s="139">
        <v>42240</v>
      </c>
      <c r="U13" s="133">
        <v>1515.5709999999999</v>
      </c>
      <c r="V13" s="137">
        <v>1.6200000000000001E-4</v>
      </c>
      <c r="W13" s="137">
        <v>1.0628358292607E-2</v>
      </c>
      <c r="X13" s="137">
        <v>1.9501811984549101E-3</v>
      </c>
    </row>
    <row r="14" spans="1:24">
      <c r="A14">
        <v>423</v>
      </c>
      <c r="B14">
        <v>423</v>
      </c>
      <c r="C14" t="s">
        <v>2057</v>
      </c>
      <c r="D14" t="s">
        <v>2058</v>
      </c>
      <c r="E14" t="s">
        <v>41</v>
      </c>
      <c r="F14" t="s">
        <v>2059</v>
      </c>
      <c r="G14" t="s">
        <v>2060</v>
      </c>
      <c r="H14" t="s">
        <v>44</v>
      </c>
      <c r="I14" t="s">
        <v>1236</v>
      </c>
      <c r="J14" t="s">
        <v>45</v>
      </c>
      <c r="K14" t="s">
        <v>45</v>
      </c>
      <c r="L14" t="s">
        <v>46</v>
      </c>
      <c r="M14" t="s">
        <v>47</v>
      </c>
      <c r="N14" t="s">
        <v>167</v>
      </c>
      <c r="O14" t="s">
        <v>51</v>
      </c>
      <c r="P14" t="s">
        <v>52</v>
      </c>
      <c r="Q14" s="133">
        <v>7400</v>
      </c>
      <c r="R14" s="135">
        <v>1</v>
      </c>
      <c r="S14" s="139">
        <v>13860</v>
      </c>
      <c r="U14" s="133">
        <v>1025.6400000000001</v>
      </c>
      <c r="V14" s="137">
        <v>6.8999999999999997E-5</v>
      </c>
      <c r="W14" s="137">
        <v>7.19258151595213E-3</v>
      </c>
      <c r="X14" s="137">
        <v>1.3197557755012001E-3</v>
      </c>
    </row>
    <row r="15" spans="1:24">
      <c r="A15">
        <v>423</v>
      </c>
      <c r="B15">
        <v>423</v>
      </c>
      <c r="C15" t="s">
        <v>1751</v>
      </c>
      <c r="D15" t="s">
        <v>1752</v>
      </c>
      <c r="E15" t="s">
        <v>41</v>
      </c>
      <c r="F15" t="s">
        <v>2061</v>
      </c>
      <c r="G15" t="s">
        <v>2062</v>
      </c>
      <c r="H15" t="s">
        <v>44</v>
      </c>
      <c r="I15" t="s">
        <v>1236</v>
      </c>
      <c r="J15" t="s">
        <v>45</v>
      </c>
      <c r="K15" t="s">
        <v>45</v>
      </c>
      <c r="L15" t="s">
        <v>46</v>
      </c>
      <c r="M15" t="s">
        <v>47</v>
      </c>
      <c r="N15" t="s">
        <v>793</v>
      </c>
      <c r="O15" t="s">
        <v>51</v>
      </c>
      <c r="P15" t="s">
        <v>52</v>
      </c>
      <c r="Q15" s="133">
        <v>23464</v>
      </c>
      <c r="R15" s="135">
        <v>1</v>
      </c>
      <c r="S15" s="139">
        <v>16600</v>
      </c>
      <c r="U15" s="133">
        <v>3895.0239999999999</v>
      </c>
      <c r="V15" s="137">
        <v>8.8999999999999995E-5</v>
      </c>
      <c r="W15" s="137">
        <v>2.7314923000848201E-2</v>
      </c>
      <c r="X15" s="137">
        <v>5.0119734211963203E-3</v>
      </c>
    </row>
    <row r="16" spans="1:24">
      <c r="A16">
        <v>423</v>
      </c>
      <c r="B16">
        <v>423</v>
      </c>
      <c r="C16" t="s">
        <v>2063</v>
      </c>
      <c r="D16" t="s">
        <v>2064</v>
      </c>
      <c r="E16" t="s">
        <v>41</v>
      </c>
      <c r="F16" t="s">
        <v>2065</v>
      </c>
      <c r="G16" t="s">
        <v>2066</v>
      </c>
      <c r="H16" t="s">
        <v>44</v>
      </c>
      <c r="I16" t="s">
        <v>1236</v>
      </c>
      <c r="J16" t="s">
        <v>45</v>
      </c>
      <c r="K16" t="s">
        <v>350</v>
      </c>
      <c r="L16" t="s">
        <v>46</v>
      </c>
      <c r="M16" t="s">
        <v>47</v>
      </c>
      <c r="N16" t="s">
        <v>802</v>
      </c>
      <c r="O16" t="s">
        <v>51</v>
      </c>
      <c r="P16" t="s">
        <v>52</v>
      </c>
      <c r="Q16" s="133">
        <v>4690</v>
      </c>
      <c r="R16" s="135">
        <v>1</v>
      </c>
      <c r="S16" s="139">
        <v>53870</v>
      </c>
      <c r="U16" s="133">
        <v>2526.5030000000002</v>
      </c>
      <c r="V16" s="137">
        <v>4.1999999999999998E-5</v>
      </c>
      <c r="W16" s="137">
        <v>1.7717794526147201E-2</v>
      </c>
      <c r="X16" s="137">
        <v>3.2510110039303398E-3</v>
      </c>
    </row>
    <row r="17" spans="1:24">
      <c r="A17">
        <v>423</v>
      </c>
      <c r="B17">
        <v>423</v>
      </c>
      <c r="C17" t="s">
        <v>2067</v>
      </c>
      <c r="D17" t="s">
        <v>2068</v>
      </c>
      <c r="E17" t="s">
        <v>41</v>
      </c>
      <c r="F17" t="s">
        <v>2069</v>
      </c>
      <c r="G17" t="s">
        <v>2070</v>
      </c>
      <c r="H17" t="s">
        <v>44</v>
      </c>
      <c r="I17" t="s">
        <v>1236</v>
      </c>
      <c r="J17" t="s">
        <v>45</v>
      </c>
      <c r="K17" t="s">
        <v>69</v>
      </c>
      <c r="L17" t="s">
        <v>46</v>
      </c>
      <c r="M17" t="s">
        <v>47</v>
      </c>
      <c r="N17" t="s">
        <v>809</v>
      </c>
      <c r="O17" t="s">
        <v>51</v>
      </c>
      <c r="P17" t="s">
        <v>52</v>
      </c>
      <c r="Q17" s="133">
        <v>85483</v>
      </c>
      <c r="R17" s="135">
        <v>1</v>
      </c>
      <c r="S17" s="139">
        <v>9239</v>
      </c>
      <c r="U17" s="133">
        <v>7897.7740000000003</v>
      </c>
      <c r="V17" s="137">
        <v>6.7000000000000002E-5</v>
      </c>
      <c r="W17" s="137">
        <v>5.5385306687358603E-2</v>
      </c>
      <c r="X17" s="137">
        <v>1.01625651675177E-2</v>
      </c>
    </row>
    <row r="18" spans="1:24">
      <c r="A18">
        <v>423</v>
      </c>
      <c r="B18">
        <v>423</v>
      </c>
      <c r="C18" t="s">
        <v>2071</v>
      </c>
      <c r="D18" t="s">
        <v>2072</v>
      </c>
      <c r="E18" t="s">
        <v>41</v>
      </c>
      <c r="F18" t="s">
        <v>2073</v>
      </c>
      <c r="G18" t="s">
        <v>2074</v>
      </c>
      <c r="H18" t="s">
        <v>44</v>
      </c>
      <c r="I18" t="s">
        <v>1236</v>
      </c>
      <c r="J18" t="s">
        <v>45</v>
      </c>
      <c r="K18" t="s">
        <v>45</v>
      </c>
      <c r="L18" t="s">
        <v>46</v>
      </c>
      <c r="M18" t="s">
        <v>47</v>
      </c>
      <c r="N18" t="s">
        <v>795</v>
      </c>
      <c r="O18" t="s">
        <v>51</v>
      </c>
      <c r="P18" t="s">
        <v>52</v>
      </c>
      <c r="Q18" s="133">
        <v>70093</v>
      </c>
      <c r="R18" s="135">
        <v>1</v>
      </c>
      <c r="S18" s="139">
        <v>1751</v>
      </c>
      <c r="T18" s="133">
        <v>5.1369999999999996</v>
      </c>
      <c r="U18" s="133">
        <v>1232.4659999999999</v>
      </c>
      <c r="V18" s="137">
        <v>2.05E-4</v>
      </c>
      <c r="W18" s="137">
        <v>8.6430023536306893E-3</v>
      </c>
      <c r="X18" s="137">
        <v>1.5858912754170701E-3</v>
      </c>
    </row>
    <row r="19" spans="1:24">
      <c r="A19">
        <v>423</v>
      </c>
      <c r="B19">
        <v>423</v>
      </c>
      <c r="C19" t="s">
        <v>2075</v>
      </c>
      <c r="D19" t="s">
        <v>2076</v>
      </c>
      <c r="E19" t="s">
        <v>41</v>
      </c>
      <c r="F19" t="s">
        <v>2077</v>
      </c>
      <c r="G19" t="s">
        <v>2078</v>
      </c>
      <c r="H19" t="s">
        <v>44</v>
      </c>
      <c r="I19" t="s">
        <v>1236</v>
      </c>
      <c r="J19" t="s">
        <v>45</v>
      </c>
      <c r="K19" t="s">
        <v>45</v>
      </c>
      <c r="L19" t="s">
        <v>46</v>
      </c>
      <c r="M19" t="s">
        <v>47</v>
      </c>
      <c r="N19" t="s">
        <v>793</v>
      </c>
      <c r="O19" t="s">
        <v>51</v>
      </c>
      <c r="P19" t="s">
        <v>52</v>
      </c>
      <c r="Q19" s="133">
        <v>18100</v>
      </c>
      <c r="R19" s="135">
        <v>1</v>
      </c>
      <c r="S19" s="139">
        <v>22200</v>
      </c>
      <c r="U19" s="133">
        <v>4018.2</v>
      </c>
      <c r="V19" s="137">
        <v>2.24E-4</v>
      </c>
      <c r="W19" s="137">
        <v>2.8178728449942299E-2</v>
      </c>
      <c r="X19" s="137">
        <v>5.1704717611627199E-3</v>
      </c>
    </row>
    <row r="20" spans="1:24">
      <c r="A20">
        <v>423</v>
      </c>
      <c r="B20">
        <v>423</v>
      </c>
      <c r="C20" t="s">
        <v>560</v>
      </c>
      <c r="D20" t="s">
        <v>1806</v>
      </c>
      <c r="E20" t="s">
        <v>41</v>
      </c>
      <c r="F20" t="s">
        <v>2079</v>
      </c>
      <c r="G20" t="s">
        <v>2080</v>
      </c>
      <c r="H20" t="s">
        <v>44</v>
      </c>
      <c r="I20" t="s">
        <v>1236</v>
      </c>
      <c r="J20" t="s">
        <v>45</v>
      </c>
      <c r="K20" t="s">
        <v>45</v>
      </c>
      <c r="L20" t="s">
        <v>46</v>
      </c>
      <c r="M20" t="s">
        <v>47</v>
      </c>
      <c r="N20" t="s">
        <v>796</v>
      </c>
      <c r="O20" t="s">
        <v>51</v>
      </c>
      <c r="P20" t="s">
        <v>52</v>
      </c>
      <c r="Q20" s="133">
        <v>143587</v>
      </c>
      <c r="R20" s="135">
        <v>1</v>
      </c>
      <c r="S20" s="139">
        <v>6979</v>
      </c>
      <c r="U20" s="133">
        <v>10020.937</v>
      </c>
      <c r="V20" s="137">
        <v>8.8999999999999995E-5</v>
      </c>
      <c r="W20" s="137">
        <v>7.0274564463870204E-2</v>
      </c>
      <c r="X20" s="137">
        <v>1.2894572291788199E-2</v>
      </c>
    </row>
    <row r="21" spans="1:24">
      <c r="A21">
        <v>423</v>
      </c>
      <c r="B21">
        <v>423</v>
      </c>
      <c r="C21" t="s">
        <v>1855</v>
      </c>
      <c r="D21" t="s">
        <v>1856</v>
      </c>
      <c r="E21" t="s">
        <v>41</v>
      </c>
      <c r="F21" t="s">
        <v>2081</v>
      </c>
      <c r="G21" t="s">
        <v>2082</v>
      </c>
      <c r="H21" t="s">
        <v>44</v>
      </c>
      <c r="I21" t="s">
        <v>1236</v>
      </c>
      <c r="J21" t="s">
        <v>45</v>
      </c>
      <c r="K21" t="s">
        <v>45</v>
      </c>
      <c r="L21" t="s">
        <v>46</v>
      </c>
      <c r="M21" t="s">
        <v>47</v>
      </c>
      <c r="N21" t="s">
        <v>58</v>
      </c>
      <c r="O21" t="s">
        <v>51</v>
      </c>
      <c r="P21" t="s">
        <v>52</v>
      </c>
      <c r="Q21" s="133">
        <v>3370</v>
      </c>
      <c r="R21" s="135">
        <v>1</v>
      </c>
      <c r="S21" s="139">
        <v>50060</v>
      </c>
      <c r="U21" s="133">
        <v>1687.0219999999999</v>
      </c>
      <c r="V21" s="137">
        <v>8.7999999999999998E-5</v>
      </c>
      <c r="W21" s="137">
        <v>1.18307040035535E-2</v>
      </c>
      <c r="X21" s="137">
        <v>2.1707977729979199E-3</v>
      </c>
    </row>
    <row r="22" spans="1:24">
      <c r="A22">
        <v>423</v>
      </c>
      <c r="B22">
        <v>423</v>
      </c>
      <c r="C22" t="s">
        <v>2018</v>
      </c>
      <c r="D22" t="s">
        <v>2019</v>
      </c>
      <c r="E22" t="s">
        <v>41</v>
      </c>
      <c r="F22" t="s">
        <v>2083</v>
      </c>
      <c r="G22" t="s">
        <v>2084</v>
      </c>
      <c r="H22" t="s">
        <v>44</v>
      </c>
      <c r="I22" t="s">
        <v>1236</v>
      </c>
      <c r="J22" t="s">
        <v>45</v>
      </c>
      <c r="K22" t="s">
        <v>45</v>
      </c>
      <c r="L22" t="s">
        <v>46</v>
      </c>
      <c r="M22" t="s">
        <v>47</v>
      </c>
      <c r="N22" t="s">
        <v>796</v>
      </c>
      <c r="O22" t="s">
        <v>51</v>
      </c>
      <c r="P22" t="s">
        <v>52</v>
      </c>
      <c r="Q22" s="133">
        <v>17478</v>
      </c>
      <c r="R22" s="135">
        <v>1</v>
      </c>
      <c r="S22" s="139">
        <v>22780</v>
      </c>
      <c r="U22" s="133">
        <v>3981.4879999999998</v>
      </c>
      <c r="V22" s="137">
        <v>6.7000000000000002E-5</v>
      </c>
      <c r="W22" s="137">
        <v>2.79212782963007E-2</v>
      </c>
      <c r="X22" s="137">
        <v>5.1232326264488903E-3</v>
      </c>
    </row>
    <row r="23" spans="1:24">
      <c r="A23">
        <v>423</v>
      </c>
      <c r="B23">
        <v>423</v>
      </c>
      <c r="C23" t="s">
        <v>2085</v>
      </c>
      <c r="D23" t="s">
        <v>2086</v>
      </c>
      <c r="E23" t="s">
        <v>41</v>
      </c>
      <c r="F23" t="s">
        <v>2087</v>
      </c>
      <c r="G23" t="s">
        <v>2088</v>
      </c>
      <c r="H23" t="s">
        <v>44</v>
      </c>
      <c r="I23" t="s">
        <v>1236</v>
      </c>
      <c r="J23" t="s">
        <v>45</v>
      </c>
      <c r="K23" t="s">
        <v>45</v>
      </c>
      <c r="L23" t="s">
        <v>46</v>
      </c>
      <c r="M23" t="s">
        <v>47</v>
      </c>
      <c r="N23" t="s">
        <v>1969</v>
      </c>
      <c r="O23" t="s">
        <v>51</v>
      </c>
      <c r="P23" t="s">
        <v>52</v>
      </c>
      <c r="Q23" s="133">
        <v>8000</v>
      </c>
      <c r="R23" s="135">
        <v>1</v>
      </c>
      <c r="S23" s="139">
        <v>8714</v>
      </c>
      <c r="U23" s="133">
        <v>697.12</v>
      </c>
      <c r="V23" s="137">
        <v>8.6000000000000003E-5</v>
      </c>
      <c r="W23" s="137">
        <v>4.8887450044855403E-3</v>
      </c>
      <c r="X23" s="137">
        <v>8.9702833959030403E-4</v>
      </c>
    </row>
    <row r="24" spans="1:24">
      <c r="A24">
        <v>423</v>
      </c>
      <c r="B24">
        <v>423</v>
      </c>
      <c r="C24" t="s">
        <v>1889</v>
      </c>
      <c r="D24" t="s">
        <v>1890</v>
      </c>
      <c r="E24" t="s">
        <v>41</v>
      </c>
      <c r="F24" t="s">
        <v>2089</v>
      </c>
      <c r="G24" t="s">
        <v>2090</v>
      </c>
      <c r="H24" t="s">
        <v>44</v>
      </c>
      <c r="I24" t="s">
        <v>1236</v>
      </c>
      <c r="J24" t="s">
        <v>45</v>
      </c>
      <c r="K24" t="s">
        <v>45</v>
      </c>
      <c r="L24" t="s">
        <v>46</v>
      </c>
      <c r="M24" t="s">
        <v>47</v>
      </c>
      <c r="N24" t="s">
        <v>58</v>
      </c>
      <c r="O24" t="s">
        <v>51</v>
      </c>
      <c r="P24" t="s">
        <v>52</v>
      </c>
      <c r="Q24" s="133">
        <v>7105</v>
      </c>
      <c r="R24" s="135">
        <v>1</v>
      </c>
      <c r="S24" s="139">
        <v>40600</v>
      </c>
      <c r="T24" s="133">
        <v>13.407999999999999</v>
      </c>
      <c r="U24" s="133">
        <v>2898.038</v>
      </c>
      <c r="V24" s="137">
        <v>1.4899999999999999E-4</v>
      </c>
      <c r="W24" s="137">
        <v>2.0323284599168601E-2</v>
      </c>
      <c r="X24" s="137">
        <v>3.7290883902282501E-3</v>
      </c>
    </row>
    <row r="25" spans="1:24">
      <c r="A25">
        <v>423</v>
      </c>
      <c r="B25">
        <v>423</v>
      </c>
      <c r="C25" t="s">
        <v>2091</v>
      </c>
      <c r="D25" t="s">
        <v>2092</v>
      </c>
      <c r="E25" t="s">
        <v>41</v>
      </c>
      <c r="F25" t="s">
        <v>2093</v>
      </c>
      <c r="G25" t="s">
        <v>2094</v>
      </c>
      <c r="H25" t="s">
        <v>44</v>
      </c>
      <c r="I25" t="s">
        <v>1236</v>
      </c>
      <c r="J25" t="s">
        <v>45</v>
      </c>
      <c r="K25" t="s">
        <v>45</v>
      </c>
      <c r="L25" t="s">
        <v>46</v>
      </c>
      <c r="M25" t="s">
        <v>47</v>
      </c>
      <c r="N25" t="s">
        <v>793</v>
      </c>
      <c r="O25" t="s">
        <v>51</v>
      </c>
      <c r="P25" t="s">
        <v>52</v>
      </c>
      <c r="Q25" s="133">
        <v>1900</v>
      </c>
      <c r="R25" s="135">
        <v>1</v>
      </c>
      <c r="S25" s="139">
        <v>45370</v>
      </c>
      <c r="U25" s="133">
        <v>862.03</v>
      </c>
      <c r="V25" s="137">
        <v>3.0000000000000001E-5</v>
      </c>
      <c r="W25" s="137">
        <v>6.0452215633128798E-3</v>
      </c>
      <c r="X25" s="137">
        <v>1.1092284536048699E-3</v>
      </c>
    </row>
    <row r="26" spans="1:24">
      <c r="A26">
        <v>423</v>
      </c>
      <c r="B26">
        <v>423</v>
      </c>
      <c r="C26" t="s">
        <v>2095</v>
      </c>
      <c r="D26" t="s">
        <v>2096</v>
      </c>
      <c r="E26" t="s">
        <v>141</v>
      </c>
      <c r="F26" t="s">
        <v>2097</v>
      </c>
      <c r="G26" t="s">
        <v>2098</v>
      </c>
      <c r="H26" t="s">
        <v>44</v>
      </c>
      <c r="I26" t="s">
        <v>1236</v>
      </c>
      <c r="J26" t="s">
        <v>45</v>
      </c>
      <c r="K26" t="s">
        <v>69</v>
      </c>
      <c r="L26" t="s">
        <v>46</v>
      </c>
      <c r="M26" t="s">
        <v>47</v>
      </c>
      <c r="N26" t="s">
        <v>799</v>
      </c>
      <c r="O26" t="s">
        <v>51</v>
      </c>
      <c r="P26" t="s">
        <v>52</v>
      </c>
      <c r="Q26" s="133">
        <v>37166</v>
      </c>
      <c r="R26" s="135">
        <v>1</v>
      </c>
      <c r="S26" s="139">
        <v>12900</v>
      </c>
      <c r="U26" s="133">
        <v>4794.4139999999998</v>
      </c>
      <c r="V26" s="137">
        <v>3.1300000000000002E-4</v>
      </c>
      <c r="W26" s="137">
        <v>3.3622141800458402E-2</v>
      </c>
      <c r="X26" s="137">
        <v>6.1692753467530803E-3</v>
      </c>
    </row>
    <row r="27" spans="1:24">
      <c r="A27">
        <v>423</v>
      </c>
      <c r="B27">
        <v>423</v>
      </c>
      <c r="C27" t="s">
        <v>2099</v>
      </c>
      <c r="D27" t="s">
        <v>2100</v>
      </c>
      <c r="E27" t="s">
        <v>41</v>
      </c>
      <c r="F27" t="s">
        <v>2101</v>
      </c>
      <c r="G27" t="s">
        <v>2102</v>
      </c>
      <c r="H27" t="s">
        <v>44</v>
      </c>
      <c r="I27" t="s">
        <v>1236</v>
      </c>
      <c r="J27" t="s">
        <v>45</v>
      </c>
      <c r="K27" t="s">
        <v>350</v>
      </c>
      <c r="L27" t="s">
        <v>46</v>
      </c>
      <c r="M27" t="s">
        <v>47</v>
      </c>
      <c r="N27" t="s">
        <v>802</v>
      </c>
      <c r="O27" t="s">
        <v>51</v>
      </c>
      <c r="P27" t="s">
        <v>52</v>
      </c>
      <c r="Q27" s="133">
        <v>2342</v>
      </c>
      <c r="R27" s="135">
        <v>1</v>
      </c>
      <c r="S27" s="139">
        <v>135650</v>
      </c>
      <c r="U27" s="133">
        <v>3176.9229999999998</v>
      </c>
      <c r="V27" s="137">
        <v>7.7000000000000001E-5</v>
      </c>
      <c r="W27" s="137">
        <v>2.2279042985261101E-2</v>
      </c>
      <c r="X27" s="137">
        <v>4.0879475035808001E-3</v>
      </c>
    </row>
    <row r="28" spans="1:24">
      <c r="A28">
        <v>423</v>
      </c>
      <c r="B28">
        <v>423</v>
      </c>
      <c r="C28" t="s">
        <v>2103</v>
      </c>
      <c r="D28" t="s">
        <v>2104</v>
      </c>
      <c r="E28" t="s">
        <v>141</v>
      </c>
      <c r="F28" t="s">
        <v>2105</v>
      </c>
      <c r="G28" t="s">
        <v>2106</v>
      </c>
      <c r="H28" t="s">
        <v>44</v>
      </c>
      <c r="I28" t="s">
        <v>1236</v>
      </c>
      <c r="J28" t="s">
        <v>45</v>
      </c>
      <c r="K28" t="s">
        <v>45</v>
      </c>
      <c r="L28" t="s">
        <v>46</v>
      </c>
      <c r="M28" t="s">
        <v>47</v>
      </c>
      <c r="N28" t="s">
        <v>799</v>
      </c>
      <c r="O28" t="s">
        <v>51</v>
      </c>
      <c r="P28" t="s">
        <v>52</v>
      </c>
      <c r="Q28" s="133">
        <v>102647.3</v>
      </c>
      <c r="R28" s="135">
        <v>1</v>
      </c>
      <c r="S28" s="139">
        <v>1799</v>
      </c>
      <c r="U28" s="133">
        <v>1846.625</v>
      </c>
      <c r="V28" s="137">
        <v>8.7000000000000001E-5</v>
      </c>
      <c r="W28" s="137">
        <v>1.2949963258879E-2</v>
      </c>
      <c r="X28" s="137">
        <v>2.37616894094686E-3</v>
      </c>
    </row>
    <row r="29" spans="1:24">
      <c r="A29">
        <v>423</v>
      </c>
      <c r="B29">
        <v>423</v>
      </c>
      <c r="C29" t="s">
        <v>2107</v>
      </c>
      <c r="D29" t="s">
        <v>2108</v>
      </c>
      <c r="E29" t="s">
        <v>41</v>
      </c>
      <c r="F29" t="s">
        <v>2109</v>
      </c>
      <c r="G29" t="s">
        <v>2110</v>
      </c>
      <c r="H29" t="s">
        <v>44</v>
      </c>
      <c r="I29" t="s">
        <v>1236</v>
      </c>
      <c r="J29" t="s">
        <v>45</v>
      </c>
      <c r="K29" t="s">
        <v>69</v>
      </c>
      <c r="L29" t="s">
        <v>46</v>
      </c>
      <c r="M29" t="s">
        <v>47</v>
      </c>
      <c r="N29" t="s">
        <v>822</v>
      </c>
      <c r="O29" t="s">
        <v>51</v>
      </c>
      <c r="P29" t="s">
        <v>52</v>
      </c>
      <c r="Q29" s="133">
        <v>3612</v>
      </c>
      <c r="R29" s="135">
        <v>1</v>
      </c>
      <c r="S29" s="139">
        <v>34690</v>
      </c>
      <c r="U29" s="133">
        <v>1253.0029999999999</v>
      </c>
      <c r="V29" s="137">
        <v>4.8000000000000001E-5</v>
      </c>
      <c r="W29" s="137">
        <v>8.78702544627381E-3</v>
      </c>
      <c r="X29" s="137">
        <v>1.61231785228655E-3</v>
      </c>
    </row>
    <row r="30" spans="1:24">
      <c r="A30">
        <v>423</v>
      </c>
      <c r="B30">
        <v>423</v>
      </c>
      <c r="C30" t="s">
        <v>2111</v>
      </c>
      <c r="D30" t="s">
        <v>2112</v>
      </c>
      <c r="E30" t="s">
        <v>41</v>
      </c>
      <c r="F30" t="s">
        <v>2111</v>
      </c>
      <c r="G30" t="s">
        <v>2113</v>
      </c>
      <c r="H30" t="s">
        <v>44</v>
      </c>
      <c r="I30" t="s">
        <v>1236</v>
      </c>
      <c r="J30" t="s">
        <v>45</v>
      </c>
      <c r="K30" t="s">
        <v>45</v>
      </c>
      <c r="L30" t="s">
        <v>46</v>
      </c>
      <c r="M30" t="s">
        <v>47</v>
      </c>
      <c r="N30" t="s">
        <v>788</v>
      </c>
      <c r="O30" t="s">
        <v>51</v>
      </c>
      <c r="P30" t="s">
        <v>52</v>
      </c>
      <c r="Q30" s="133">
        <v>15936</v>
      </c>
      <c r="R30" s="135">
        <v>1</v>
      </c>
      <c r="S30" s="139">
        <v>30500</v>
      </c>
      <c r="U30" s="133">
        <v>4860.4799999999996</v>
      </c>
      <c r="V30" s="137">
        <v>1.73E-4</v>
      </c>
      <c r="W30" s="137">
        <v>3.4085447726936398E-2</v>
      </c>
      <c r="X30" s="137">
        <v>6.2542866422020298E-3</v>
      </c>
    </row>
    <row r="31" spans="1:24">
      <c r="A31">
        <v>423</v>
      </c>
      <c r="B31">
        <v>423</v>
      </c>
      <c r="C31" t="s">
        <v>1925</v>
      </c>
      <c r="D31" t="s">
        <v>1926</v>
      </c>
      <c r="E31" t="s">
        <v>41</v>
      </c>
      <c r="F31" t="s">
        <v>2114</v>
      </c>
      <c r="G31" t="s">
        <v>2115</v>
      </c>
      <c r="H31" t="s">
        <v>44</v>
      </c>
      <c r="I31" t="s">
        <v>1236</v>
      </c>
      <c r="J31" t="s">
        <v>45</v>
      </c>
      <c r="K31" t="s">
        <v>45</v>
      </c>
      <c r="L31" t="s">
        <v>46</v>
      </c>
      <c r="M31" t="s">
        <v>47</v>
      </c>
      <c r="N31" t="s">
        <v>58</v>
      </c>
      <c r="O31" t="s">
        <v>51</v>
      </c>
      <c r="P31" t="s">
        <v>52</v>
      </c>
      <c r="Q31" s="133">
        <v>5695</v>
      </c>
      <c r="R31" s="135">
        <v>1</v>
      </c>
      <c r="S31" s="139">
        <v>41870</v>
      </c>
      <c r="U31" s="133">
        <v>2384.4969999999998</v>
      </c>
      <c r="V31" s="137">
        <v>4.6E-5</v>
      </c>
      <c r="W31" s="137">
        <v>1.6721935036418799E-2</v>
      </c>
      <c r="X31" s="137">
        <v>3.0682822701312402E-3</v>
      </c>
    </row>
    <row r="32" spans="1:24">
      <c r="A32">
        <v>423</v>
      </c>
      <c r="B32">
        <v>423</v>
      </c>
      <c r="C32" t="s">
        <v>1936</v>
      </c>
      <c r="D32" t="s">
        <v>1937</v>
      </c>
      <c r="E32" t="s">
        <v>41</v>
      </c>
      <c r="F32" t="s">
        <v>2116</v>
      </c>
      <c r="G32" t="s">
        <v>2117</v>
      </c>
      <c r="H32" t="s">
        <v>44</v>
      </c>
      <c r="I32" t="s">
        <v>1236</v>
      </c>
      <c r="J32" t="s">
        <v>45</v>
      </c>
      <c r="K32" t="s">
        <v>45</v>
      </c>
      <c r="L32" t="s">
        <v>46</v>
      </c>
      <c r="M32" t="s">
        <v>47</v>
      </c>
      <c r="N32" t="s">
        <v>796</v>
      </c>
      <c r="O32" t="s">
        <v>51</v>
      </c>
      <c r="P32" t="s">
        <v>52</v>
      </c>
      <c r="Q32" s="133">
        <v>126537</v>
      </c>
      <c r="R32" s="135">
        <v>1</v>
      </c>
      <c r="S32" s="139">
        <v>7332</v>
      </c>
      <c r="U32" s="133">
        <v>9277.6929999999993</v>
      </c>
      <c r="V32" s="137">
        <v>9.5000000000000005E-5</v>
      </c>
      <c r="W32" s="137">
        <v>6.5062363043236898E-2</v>
      </c>
      <c r="X32" s="137">
        <v>1.19381934293867E-2</v>
      </c>
    </row>
    <row r="33" spans="1:24">
      <c r="A33">
        <v>423</v>
      </c>
      <c r="B33">
        <v>423</v>
      </c>
      <c r="C33" t="s">
        <v>2118</v>
      </c>
      <c r="D33" t="s">
        <v>2119</v>
      </c>
      <c r="E33" t="s">
        <v>41</v>
      </c>
      <c r="F33" t="s">
        <v>2120</v>
      </c>
      <c r="G33" t="s">
        <v>2121</v>
      </c>
      <c r="H33" t="s">
        <v>44</v>
      </c>
      <c r="I33" t="s">
        <v>1236</v>
      </c>
      <c r="J33" t="s">
        <v>45</v>
      </c>
      <c r="K33" t="s">
        <v>45</v>
      </c>
      <c r="L33" t="s">
        <v>46</v>
      </c>
      <c r="M33" t="s">
        <v>47</v>
      </c>
      <c r="N33" t="s">
        <v>787</v>
      </c>
      <c r="O33" t="s">
        <v>51</v>
      </c>
      <c r="P33" t="s">
        <v>52</v>
      </c>
      <c r="Q33" s="133">
        <v>4500</v>
      </c>
      <c r="R33" s="135">
        <v>1</v>
      </c>
      <c r="S33" s="139">
        <v>26010</v>
      </c>
      <c r="U33" s="133">
        <v>1170.45</v>
      </c>
      <c r="V33" s="137">
        <v>4.8899999999999996E-4</v>
      </c>
      <c r="W33" s="137">
        <v>8.2081013175638404E-3</v>
      </c>
      <c r="X33" s="137">
        <v>1.5060919498414501E-3</v>
      </c>
    </row>
    <row r="34" spans="1:24">
      <c r="A34">
        <v>423</v>
      </c>
      <c r="B34">
        <v>423</v>
      </c>
      <c r="C34" t="s">
        <v>2122</v>
      </c>
      <c r="D34" t="s">
        <v>2123</v>
      </c>
      <c r="E34" t="s">
        <v>41</v>
      </c>
      <c r="F34" t="s">
        <v>2124</v>
      </c>
      <c r="G34" t="s">
        <v>2125</v>
      </c>
      <c r="H34" t="s">
        <v>44</v>
      </c>
      <c r="I34" t="s">
        <v>1236</v>
      </c>
      <c r="J34" t="s">
        <v>45</v>
      </c>
      <c r="K34" t="s">
        <v>45</v>
      </c>
      <c r="L34" t="s">
        <v>46</v>
      </c>
      <c r="M34" t="s">
        <v>47</v>
      </c>
      <c r="N34" t="s">
        <v>826</v>
      </c>
      <c r="O34" t="s">
        <v>51</v>
      </c>
      <c r="P34" t="s">
        <v>52</v>
      </c>
      <c r="Q34" s="133">
        <v>61500</v>
      </c>
      <c r="R34" s="135">
        <v>1</v>
      </c>
      <c r="S34" s="139">
        <v>3509</v>
      </c>
      <c r="U34" s="133">
        <v>2158.0349999999999</v>
      </c>
      <c r="V34" s="137">
        <v>3.2000000000000003E-4</v>
      </c>
      <c r="W34" s="137">
        <v>1.5133811719295001E-2</v>
      </c>
      <c r="X34" s="137">
        <v>2.7768799529890999E-3</v>
      </c>
    </row>
    <row r="35" spans="1:24">
      <c r="A35">
        <v>423</v>
      </c>
      <c r="B35">
        <v>423</v>
      </c>
      <c r="C35" t="s">
        <v>2126</v>
      </c>
      <c r="D35" t="s">
        <v>2127</v>
      </c>
      <c r="E35" t="s">
        <v>41</v>
      </c>
      <c r="F35" t="s">
        <v>2128</v>
      </c>
      <c r="G35" t="s">
        <v>2129</v>
      </c>
      <c r="H35" t="s">
        <v>44</v>
      </c>
      <c r="I35" t="s">
        <v>1236</v>
      </c>
      <c r="J35" t="s">
        <v>45</v>
      </c>
      <c r="K35" t="s">
        <v>45</v>
      </c>
      <c r="L35" t="s">
        <v>46</v>
      </c>
      <c r="M35" t="s">
        <v>47</v>
      </c>
      <c r="N35" t="s">
        <v>807</v>
      </c>
      <c r="O35" t="s">
        <v>51</v>
      </c>
      <c r="P35" t="s">
        <v>52</v>
      </c>
      <c r="Q35" s="133">
        <v>153051</v>
      </c>
      <c r="R35" s="135">
        <v>1</v>
      </c>
      <c r="S35" s="139">
        <v>805.7</v>
      </c>
      <c r="T35" s="133">
        <v>26.527000000000001</v>
      </c>
      <c r="U35" s="133">
        <v>1259.6590000000001</v>
      </c>
      <c r="V35" s="137">
        <v>5.31E-4</v>
      </c>
      <c r="W35" s="137">
        <v>8.83370406185645E-3</v>
      </c>
      <c r="X35" s="137">
        <v>1.6208828400271799E-3</v>
      </c>
    </row>
    <row r="36" spans="1:24">
      <c r="A36">
        <v>423</v>
      </c>
      <c r="B36">
        <v>423</v>
      </c>
      <c r="C36" t="s">
        <v>2130</v>
      </c>
      <c r="D36" t="s">
        <v>2131</v>
      </c>
      <c r="E36" t="s">
        <v>141</v>
      </c>
      <c r="F36" t="s">
        <v>2132</v>
      </c>
      <c r="G36" t="s">
        <v>2133</v>
      </c>
      <c r="H36" t="s">
        <v>44</v>
      </c>
      <c r="I36" t="s">
        <v>1236</v>
      </c>
      <c r="J36" t="s">
        <v>45</v>
      </c>
      <c r="K36" t="s">
        <v>45</v>
      </c>
      <c r="L36" t="s">
        <v>46</v>
      </c>
      <c r="M36" t="s">
        <v>47</v>
      </c>
      <c r="N36" t="s">
        <v>799</v>
      </c>
      <c r="O36" t="s">
        <v>51</v>
      </c>
      <c r="P36" t="s">
        <v>52</v>
      </c>
      <c r="Q36" s="133">
        <v>153351</v>
      </c>
      <c r="R36" s="135">
        <v>1</v>
      </c>
      <c r="S36" s="139">
        <v>435</v>
      </c>
      <c r="T36" s="133">
        <v>17.274000000000001</v>
      </c>
      <c r="U36" s="133">
        <v>684.351</v>
      </c>
      <c r="V36" s="137">
        <v>1.36E-4</v>
      </c>
      <c r="W36" s="137">
        <v>4.7991965090535098E-3</v>
      </c>
      <c r="X36" s="137">
        <v>8.8059722320020701E-4</v>
      </c>
    </row>
    <row r="37" spans="1:24">
      <c r="A37">
        <v>423</v>
      </c>
      <c r="B37">
        <v>423</v>
      </c>
      <c r="C37" t="s">
        <v>2134</v>
      </c>
      <c r="D37" t="s">
        <v>2135</v>
      </c>
      <c r="E37" t="s">
        <v>64</v>
      </c>
      <c r="F37" t="s">
        <v>2136</v>
      </c>
      <c r="G37" t="s">
        <v>2137</v>
      </c>
      <c r="H37" t="s">
        <v>44</v>
      </c>
      <c r="I37" t="s">
        <v>1236</v>
      </c>
      <c r="J37" t="s">
        <v>68</v>
      </c>
      <c r="K37" t="s">
        <v>663</v>
      </c>
      <c r="L37" t="s">
        <v>46</v>
      </c>
      <c r="M37" t="s">
        <v>702</v>
      </c>
      <c r="N37" t="s">
        <v>890</v>
      </c>
      <c r="O37" t="s">
        <v>51</v>
      </c>
      <c r="P37" t="s">
        <v>72</v>
      </c>
      <c r="Q37" s="133">
        <v>2000</v>
      </c>
      <c r="R37" s="135">
        <v>3.165</v>
      </c>
      <c r="S37" s="139">
        <v>20343</v>
      </c>
      <c r="U37" s="133">
        <v>1287.712</v>
      </c>
      <c r="V37" s="137">
        <v>9.9999999999999995E-7</v>
      </c>
      <c r="W37" s="137">
        <v>9.0304325199988301E-3</v>
      </c>
      <c r="X37" s="137">
        <v>1.6569802437567101E-3</v>
      </c>
    </row>
    <row r="38" spans="1:24">
      <c r="A38">
        <v>423</v>
      </c>
      <c r="B38">
        <v>423</v>
      </c>
      <c r="C38" t="s">
        <v>2138</v>
      </c>
      <c r="D38" t="s">
        <v>2139</v>
      </c>
      <c r="E38" t="s">
        <v>64</v>
      </c>
      <c r="F38" t="s">
        <v>2140</v>
      </c>
      <c r="G38" t="s">
        <v>2141</v>
      </c>
      <c r="H38" t="s">
        <v>44</v>
      </c>
      <c r="I38" t="s">
        <v>1236</v>
      </c>
      <c r="J38" t="s">
        <v>68</v>
      </c>
      <c r="K38" t="s">
        <v>69</v>
      </c>
      <c r="L38" t="s">
        <v>46</v>
      </c>
      <c r="M38" t="s">
        <v>702</v>
      </c>
      <c r="N38" t="s">
        <v>891</v>
      </c>
      <c r="O38" t="s">
        <v>51</v>
      </c>
      <c r="P38" t="s">
        <v>72</v>
      </c>
      <c r="Q38" s="133">
        <v>5870</v>
      </c>
      <c r="R38" s="135">
        <v>3.165</v>
      </c>
      <c r="S38" s="139">
        <v>28686</v>
      </c>
      <c r="U38" s="133">
        <v>5329.4430000000002</v>
      </c>
      <c r="V38" s="137">
        <v>9.9999999999999995E-7</v>
      </c>
      <c r="W38" s="137">
        <v>3.7374178225119001E-2</v>
      </c>
      <c r="X38" s="137">
        <v>6.8577307685448704E-3</v>
      </c>
    </row>
    <row r="39" spans="1:24">
      <c r="A39">
        <v>423</v>
      </c>
      <c r="B39">
        <v>423</v>
      </c>
      <c r="C39" t="s">
        <v>2142</v>
      </c>
      <c r="D39" t="s">
        <v>2143</v>
      </c>
      <c r="E39" t="s">
        <v>64</v>
      </c>
      <c r="F39" t="s">
        <v>2144</v>
      </c>
      <c r="G39" t="s">
        <v>2145</v>
      </c>
      <c r="H39" t="s">
        <v>44</v>
      </c>
      <c r="I39" t="s">
        <v>1236</v>
      </c>
      <c r="J39" t="s">
        <v>68</v>
      </c>
      <c r="K39" t="s">
        <v>69</v>
      </c>
      <c r="L39" t="s">
        <v>46</v>
      </c>
      <c r="M39" t="s">
        <v>702</v>
      </c>
      <c r="N39" t="s">
        <v>861</v>
      </c>
      <c r="O39" t="s">
        <v>51</v>
      </c>
      <c r="P39" t="s">
        <v>72</v>
      </c>
      <c r="Q39" s="133">
        <v>2300</v>
      </c>
      <c r="R39" s="135">
        <v>3.165</v>
      </c>
      <c r="S39" s="139">
        <v>20827</v>
      </c>
      <c r="U39" s="133">
        <v>1516.1010000000001</v>
      </c>
      <c r="V39" s="137">
        <v>0</v>
      </c>
      <c r="W39" s="137">
        <v>1.06320769212072E-2</v>
      </c>
      <c r="X39" s="137">
        <v>1.9508635239261201E-3</v>
      </c>
    </row>
    <row r="40" spans="1:24">
      <c r="A40">
        <v>423</v>
      </c>
      <c r="B40">
        <v>423</v>
      </c>
      <c r="C40" t="s">
        <v>2146</v>
      </c>
      <c r="D40" t="s">
        <v>2147</v>
      </c>
      <c r="E40" t="s">
        <v>64</v>
      </c>
      <c r="F40" t="s">
        <v>2148</v>
      </c>
      <c r="G40" t="s">
        <v>2149</v>
      </c>
      <c r="H40" t="s">
        <v>44</v>
      </c>
      <c r="I40" t="s">
        <v>1236</v>
      </c>
      <c r="J40" t="s">
        <v>68</v>
      </c>
      <c r="K40" t="s">
        <v>69</v>
      </c>
      <c r="L40" t="s">
        <v>46</v>
      </c>
      <c r="M40" t="s">
        <v>702</v>
      </c>
      <c r="N40" t="s">
        <v>890</v>
      </c>
      <c r="O40" t="s">
        <v>51</v>
      </c>
      <c r="P40" t="s">
        <v>72</v>
      </c>
      <c r="Q40" s="133">
        <v>888</v>
      </c>
      <c r="R40" s="135">
        <v>3.165</v>
      </c>
      <c r="S40" s="139">
        <v>132083</v>
      </c>
      <c r="U40" s="133">
        <v>3712.2190000000001</v>
      </c>
      <c r="V40" s="137">
        <v>1.9999999999999999E-6</v>
      </c>
      <c r="W40" s="137">
        <v>2.60329537743361E-2</v>
      </c>
      <c r="X40" s="137">
        <v>4.7767468496306299E-3</v>
      </c>
    </row>
    <row r="41" spans="1:24">
      <c r="A41">
        <v>423</v>
      </c>
      <c r="B41">
        <v>423</v>
      </c>
      <c r="C41" t="s">
        <v>2150</v>
      </c>
      <c r="D41" t="s">
        <v>2151</v>
      </c>
      <c r="E41" t="s">
        <v>64</v>
      </c>
      <c r="F41" t="s">
        <v>2152</v>
      </c>
      <c r="G41" t="s">
        <v>2153</v>
      </c>
      <c r="H41" t="s">
        <v>44</v>
      </c>
      <c r="I41" t="s">
        <v>1236</v>
      </c>
      <c r="J41" t="s">
        <v>68</v>
      </c>
      <c r="K41" t="s">
        <v>69</v>
      </c>
      <c r="L41" t="s">
        <v>46</v>
      </c>
      <c r="M41" t="s">
        <v>702</v>
      </c>
      <c r="N41" t="s">
        <v>890</v>
      </c>
      <c r="O41" t="s">
        <v>51</v>
      </c>
      <c r="P41" t="s">
        <v>72</v>
      </c>
      <c r="Q41" s="133">
        <v>1800</v>
      </c>
      <c r="R41" s="135">
        <v>3.165</v>
      </c>
      <c r="S41" s="139">
        <v>30951</v>
      </c>
      <c r="U41" s="133">
        <v>1763.278</v>
      </c>
      <c r="V41" s="137">
        <v>3.9999999999999998E-6</v>
      </c>
      <c r="W41" s="137">
        <v>1.23654733930018E-2</v>
      </c>
      <c r="X41" s="137">
        <v>2.26892178990623E-3</v>
      </c>
    </row>
    <row r="42" spans="1:24">
      <c r="A42">
        <v>423</v>
      </c>
      <c r="B42">
        <v>423</v>
      </c>
      <c r="C42" t="s">
        <v>2154</v>
      </c>
      <c r="D42" t="s">
        <v>2155</v>
      </c>
      <c r="E42" t="s">
        <v>41</v>
      </c>
      <c r="F42" t="s">
        <v>2156</v>
      </c>
      <c r="G42" t="s">
        <v>2157</v>
      </c>
      <c r="H42" t="s">
        <v>44</v>
      </c>
      <c r="I42" t="s">
        <v>1236</v>
      </c>
      <c r="J42" t="s">
        <v>68</v>
      </c>
      <c r="K42" t="s">
        <v>350</v>
      </c>
      <c r="L42" t="s">
        <v>46</v>
      </c>
      <c r="M42" t="s">
        <v>702</v>
      </c>
      <c r="N42" t="s">
        <v>890</v>
      </c>
      <c r="O42" t="s">
        <v>51</v>
      </c>
      <c r="P42" t="s">
        <v>72</v>
      </c>
      <c r="Q42" s="133">
        <v>5088</v>
      </c>
      <c r="R42" s="135">
        <v>3.165</v>
      </c>
      <c r="S42" s="139">
        <v>15161</v>
      </c>
      <c r="U42" s="133">
        <v>2441.4549999999999</v>
      </c>
      <c r="V42" s="137">
        <v>1.18E-4</v>
      </c>
      <c r="W42" s="137">
        <v>1.7121369789924099E-2</v>
      </c>
      <c r="X42" s="137">
        <v>3.14157394179397E-3</v>
      </c>
    </row>
    <row r="43" spans="1:24">
      <c r="A43">
        <v>423</v>
      </c>
      <c r="B43">
        <v>423</v>
      </c>
      <c r="C43" t="s">
        <v>2158</v>
      </c>
      <c r="D43" t="s">
        <v>2159</v>
      </c>
      <c r="E43" t="s">
        <v>64</v>
      </c>
      <c r="F43" t="s">
        <v>2160</v>
      </c>
      <c r="G43" t="s">
        <v>2161</v>
      </c>
      <c r="H43" t="s">
        <v>44</v>
      </c>
      <c r="I43" t="s">
        <v>1236</v>
      </c>
      <c r="J43" t="s">
        <v>45</v>
      </c>
      <c r="K43" t="s">
        <v>45</v>
      </c>
      <c r="L43" t="s">
        <v>46</v>
      </c>
      <c r="M43" t="s">
        <v>702</v>
      </c>
      <c r="N43" t="s">
        <v>886</v>
      </c>
      <c r="O43" t="s">
        <v>51</v>
      </c>
      <c r="P43" t="s">
        <v>72</v>
      </c>
      <c r="Q43" s="133">
        <v>2500</v>
      </c>
      <c r="R43" s="135">
        <v>3.165</v>
      </c>
      <c r="S43" s="139">
        <v>14285</v>
      </c>
      <c r="U43" s="133">
        <v>1130.3009999999999</v>
      </c>
      <c r="V43" s="137">
        <v>2.3E-5</v>
      </c>
      <c r="W43" s="137">
        <v>7.9265428248158597E-3</v>
      </c>
      <c r="X43" s="137">
        <v>1.4544292128781701E-3</v>
      </c>
    </row>
    <row r="44" spans="1:24">
      <c r="A44">
        <v>423</v>
      </c>
      <c r="B44">
        <v>423</v>
      </c>
      <c r="C44" t="s">
        <v>2162</v>
      </c>
      <c r="D44" t="s">
        <v>2163</v>
      </c>
      <c r="E44" t="s">
        <v>64</v>
      </c>
      <c r="F44" t="s">
        <v>2164</v>
      </c>
      <c r="G44" t="s">
        <v>2165</v>
      </c>
      <c r="H44" t="s">
        <v>44</v>
      </c>
      <c r="I44" t="s">
        <v>1236</v>
      </c>
      <c r="J44" t="s">
        <v>68</v>
      </c>
      <c r="K44" t="s">
        <v>69</v>
      </c>
      <c r="L44" t="s">
        <v>46</v>
      </c>
      <c r="M44" t="s">
        <v>702</v>
      </c>
      <c r="N44" t="s">
        <v>864</v>
      </c>
      <c r="O44" t="s">
        <v>51</v>
      </c>
      <c r="P44" t="s">
        <v>72</v>
      </c>
      <c r="Q44" s="133">
        <v>450</v>
      </c>
      <c r="R44" s="135">
        <v>3.165</v>
      </c>
      <c r="S44" s="139">
        <v>99643</v>
      </c>
      <c r="U44" s="133">
        <v>1419.165</v>
      </c>
      <c r="V44" s="137">
        <v>9.9999999999999995E-7</v>
      </c>
      <c r="W44" s="137">
        <v>9.9522863986533407E-3</v>
      </c>
      <c r="X44" s="137">
        <v>1.82612980123119E-3</v>
      </c>
    </row>
    <row r="45" spans="1:24">
      <c r="A45">
        <v>423</v>
      </c>
      <c r="B45">
        <v>423</v>
      </c>
      <c r="C45" t="s">
        <v>2166</v>
      </c>
      <c r="D45" t="s">
        <v>2167</v>
      </c>
      <c r="E45" t="s">
        <v>64</v>
      </c>
      <c r="F45" t="s">
        <v>2168</v>
      </c>
      <c r="G45" t="s">
        <v>2169</v>
      </c>
      <c r="H45" t="s">
        <v>44</v>
      </c>
      <c r="I45" t="s">
        <v>1236</v>
      </c>
      <c r="J45" t="s">
        <v>68</v>
      </c>
      <c r="K45" t="s">
        <v>69</v>
      </c>
      <c r="L45" t="s">
        <v>46</v>
      </c>
      <c r="M45" t="s">
        <v>700</v>
      </c>
      <c r="N45" t="s">
        <v>878</v>
      </c>
      <c r="O45" t="s">
        <v>51</v>
      </c>
      <c r="P45" t="s">
        <v>72</v>
      </c>
      <c r="Q45" s="133">
        <v>1223</v>
      </c>
      <c r="R45" s="135">
        <v>3.165</v>
      </c>
      <c r="S45" s="139">
        <v>29416</v>
      </c>
      <c r="U45" s="133">
        <v>1138.633</v>
      </c>
      <c r="V45" s="137">
        <v>0</v>
      </c>
      <c r="W45" s="137">
        <v>7.9849762886283603E-3</v>
      </c>
      <c r="X45" s="137">
        <v>1.46515107973196E-3</v>
      </c>
    </row>
    <row r="46" spans="1:24">
      <c r="A46">
        <v>423</v>
      </c>
      <c r="B46">
        <v>423</v>
      </c>
      <c r="C46" t="s">
        <v>2170</v>
      </c>
      <c r="D46" t="s">
        <v>2171</v>
      </c>
      <c r="E46" t="s">
        <v>64</v>
      </c>
      <c r="F46" t="s">
        <v>2172</v>
      </c>
      <c r="G46" t="s">
        <v>2173</v>
      </c>
      <c r="H46" t="s">
        <v>44</v>
      </c>
      <c r="I46" t="s">
        <v>1236</v>
      </c>
      <c r="J46" t="s">
        <v>68</v>
      </c>
      <c r="K46" t="s">
        <v>69</v>
      </c>
      <c r="L46" t="s">
        <v>46</v>
      </c>
      <c r="M46" t="s">
        <v>702</v>
      </c>
      <c r="N46" t="s">
        <v>879</v>
      </c>
      <c r="O46" t="s">
        <v>51</v>
      </c>
      <c r="P46" t="s">
        <v>72</v>
      </c>
      <c r="Q46" s="133">
        <v>3250</v>
      </c>
      <c r="R46" s="135">
        <v>3.165</v>
      </c>
      <c r="S46" s="139">
        <v>0</v>
      </c>
      <c r="U46" s="133">
        <v>0</v>
      </c>
      <c r="V46" s="137">
        <v>5.0000000000000004E-6</v>
      </c>
      <c r="W46" s="137">
        <v>7.2135146463147497E-11</v>
      </c>
      <c r="X46" s="137">
        <v>1.3235967635573199E-11</v>
      </c>
    </row>
    <row r="47" spans="1:24">
      <c r="A47">
        <v>423</v>
      </c>
      <c r="B47">
        <v>423</v>
      </c>
      <c r="C47" t="s">
        <v>2174</v>
      </c>
      <c r="D47" t="s">
        <v>2175</v>
      </c>
      <c r="E47" t="s">
        <v>64</v>
      </c>
      <c r="F47" t="s">
        <v>2176</v>
      </c>
      <c r="G47" t="s">
        <v>2177</v>
      </c>
      <c r="H47" t="s">
        <v>44</v>
      </c>
      <c r="I47" t="s">
        <v>1236</v>
      </c>
      <c r="J47" t="s">
        <v>68</v>
      </c>
      <c r="K47" t="s">
        <v>69</v>
      </c>
      <c r="L47" t="s">
        <v>46</v>
      </c>
      <c r="M47" t="s">
        <v>700</v>
      </c>
      <c r="N47" t="s">
        <v>881</v>
      </c>
      <c r="O47" t="s">
        <v>51</v>
      </c>
      <c r="P47" t="s">
        <v>72</v>
      </c>
      <c r="Q47" s="133">
        <v>860</v>
      </c>
      <c r="R47" s="135">
        <v>3.165</v>
      </c>
      <c r="S47" s="139">
        <v>49966</v>
      </c>
      <c r="U47" s="133">
        <v>1360.0250000000001</v>
      </c>
      <c r="V47" s="137">
        <v>9.9999999999999995E-7</v>
      </c>
      <c r="W47" s="137">
        <v>9.5375448191777294E-3</v>
      </c>
      <c r="X47" s="137">
        <v>1.75002950349533E-3</v>
      </c>
    </row>
    <row r="48" spans="1:24">
      <c r="A48">
        <v>423</v>
      </c>
      <c r="B48">
        <v>423</v>
      </c>
      <c r="C48" t="s">
        <v>2178</v>
      </c>
      <c r="D48" t="s">
        <v>2179</v>
      </c>
      <c r="E48" t="s">
        <v>64</v>
      </c>
      <c r="F48" t="s">
        <v>2180</v>
      </c>
      <c r="G48" t="s">
        <v>2181</v>
      </c>
      <c r="H48" t="s">
        <v>44</v>
      </c>
      <c r="I48" t="s">
        <v>1236</v>
      </c>
      <c r="J48" t="s">
        <v>68</v>
      </c>
      <c r="K48" t="s">
        <v>69</v>
      </c>
      <c r="L48" t="s">
        <v>46</v>
      </c>
      <c r="M48" t="s">
        <v>702</v>
      </c>
      <c r="N48" t="s">
        <v>886</v>
      </c>
      <c r="O48" t="s">
        <v>51</v>
      </c>
      <c r="P48" t="s">
        <v>72</v>
      </c>
      <c r="Q48" s="133">
        <v>2472</v>
      </c>
      <c r="R48" s="135">
        <v>3.165</v>
      </c>
      <c r="S48" s="139">
        <v>37017</v>
      </c>
      <c r="U48" s="133">
        <v>2896.1660000000002</v>
      </c>
      <c r="V48" s="137">
        <v>0</v>
      </c>
      <c r="W48" s="137">
        <v>2.0310155210770099E-2</v>
      </c>
      <c r="X48" s="137">
        <v>3.7266792988430199E-3</v>
      </c>
    </row>
    <row r="49" spans="1:24">
      <c r="A49">
        <v>423</v>
      </c>
      <c r="B49">
        <v>423</v>
      </c>
      <c r="C49" t="s">
        <v>2182</v>
      </c>
      <c r="D49" t="s">
        <v>2183</v>
      </c>
      <c r="E49" t="s">
        <v>64</v>
      </c>
      <c r="F49" t="s">
        <v>2184</v>
      </c>
      <c r="G49" t="s">
        <v>2185</v>
      </c>
      <c r="H49" t="s">
        <v>44</v>
      </c>
      <c r="I49" t="s">
        <v>1236</v>
      </c>
      <c r="J49" t="s">
        <v>68</v>
      </c>
      <c r="K49" t="s">
        <v>69</v>
      </c>
      <c r="L49" t="s">
        <v>46</v>
      </c>
      <c r="M49" t="s">
        <v>702</v>
      </c>
      <c r="N49" t="s">
        <v>890</v>
      </c>
      <c r="O49" t="s">
        <v>51</v>
      </c>
      <c r="P49" t="s">
        <v>72</v>
      </c>
      <c r="Q49" s="133">
        <v>3570</v>
      </c>
      <c r="R49" s="135">
        <v>3.165</v>
      </c>
      <c r="S49" s="139">
        <v>17440</v>
      </c>
      <c r="T49" s="133">
        <v>9.7000000000000003E-2</v>
      </c>
      <c r="U49" s="133">
        <v>1970.8620000000001</v>
      </c>
      <c r="V49" s="137">
        <v>0</v>
      </c>
      <c r="W49" s="137">
        <v>1.3821209478573401E-2</v>
      </c>
      <c r="X49" s="137">
        <v>2.53603257652403E-3</v>
      </c>
    </row>
    <row r="50" spans="1:24">
      <c r="A50">
        <v>423</v>
      </c>
      <c r="B50">
        <v>423</v>
      </c>
      <c r="C50" t="s">
        <v>2186</v>
      </c>
      <c r="D50" t="s">
        <v>2187</v>
      </c>
      <c r="E50" t="s">
        <v>64</v>
      </c>
      <c r="F50" t="s">
        <v>2188</v>
      </c>
      <c r="G50" t="s">
        <v>2189</v>
      </c>
      <c r="H50" t="s">
        <v>44</v>
      </c>
      <c r="I50" t="s">
        <v>1236</v>
      </c>
      <c r="J50" t="s">
        <v>68</v>
      </c>
      <c r="K50" t="s">
        <v>69</v>
      </c>
      <c r="L50" t="s">
        <v>46</v>
      </c>
      <c r="M50" t="s">
        <v>700</v>
      </c>
      <c r="N50" t="s">
        <v>899</v>
      </c>
      <c r="O50" t="s">
        <v>51</v>
      </c>
      <c r="P50" t="s">
        <v>72</v>
      </c>
      <c r="Q50" s="133">
        <v>6526</v>
      </c>
      <c r="R50" s="135">
        <v>3.165</v>
      </c>
      <c r="S50" s="139">
        <v>11192</v>
      </c>
      <c r="U50" s="133">
        <v>2311.6840000000002</v>
      </c>
      <c r="V50" s="137">
        <v>1.08E-4</v>
      </c>
      <c r="W50" s="137">
        <v>1.62113181090482E-2</v>
      </c>
      <c r="X50" s="137">
        <v>2.9745899515288801E-3</v>
      </c>
    </row>
    <row r="51" spans="1:24">
      <c r="A51">
        <v>423</v>
      </c>
      <c r="B51">
        <v>423</v>
      </c>
      <c r="C51" t="s">
        <v>2190</v>
      </c>
      <c r="D51" t="s">
        <v>2191</v>
      </c>
      <c r="E51" t="s">
        <v>64</v>
      </c>
      <c r="F51" t="s">
        <v>2192</v>
      </c>
      <c r="G51" t="s">
        <v>2193</v>
      </c>
      <c r="H51" t="s">
        <v>44</v>
      </c>
      <c r="I51" t="s">
        <v>1236</v>
      </c>
      <c r="J51" t="s">
        <v>68</v>
      </c>
      <c r="K51" t="s">
        <v>69</v>
      </c>
      <c r="L51" t="s">
        <v>46</v>
      </c>
      <c r="M51" t="s">
        <v>702</v>
      </c>
      <c r="N51" t="s">
        <v>886</v>
      </c>
      <c r="O51" t="s">
        <v>51</v>
      </c>
      <c r="P51" t="s">
        <v>72</v>
      </c>
      <c r="Q51" s="133">
        <v>2300</v>
      </c>
      <c r="R51" s="135">
        <v>3.165</v>
      </c>
      <c r="S51" s="139">
        <v>16032</v>
      </c>
      <c r="U51" s="133">
        <v>1167.049</v>
      </c>
      <c r="V51" s="137">
        <v>6.9999999999999999E-6</v>
      </c>
      <c r="W51" s="137">
        <v>8.1842539588415902E-3</v>
      </c>
      <c r="X51" s="137">
        <v>1.5017162344832899E-3</v>
      </c>
    </row>
    <row r="52" spans="1:24">
      <c r="A52">
        <v>423</v>
      </c>
      <c r="B52">
        <v>423</v>
      </c>
      <c r="C52" t="s">
        <v>2194</v>
      </c>
      <c r="D52" t="s">
        <v>2195</v>
      </c>
      <c r="E52" t="s">
        <v>64</v>
      </c>
      <c r="F52" t="s">
        <v>2196</v>
      </c>
      <c r="G52" t="s">
        <v>2197</v>
      </c>
      <c r="H52" t="s">
        <v>44</v>
      </c>
      <c r="I52" t="s">
        <v>1236</v>
      </c>
      <c r="J52" t="s">
        <v>68</v>
      </c>
      <c r="K52" t="s">
        <v>614</v>
      </c>
      <c r="L52" t="s">
        <v>46</v>
      </c>
      <c r="M52" t="s">
        <v>723</v>
      </c>
      <c r="N52" t="s">
        <v>839</v>
      </c>
      <c r="O52" t="s">
        <v>51</v>
      </c>
      <c r="P52" t="s">
        <v>332</v>
      </c>
      <c r="Q52" s="133">
        <v>270</v>
      </c>
      <c r="R52" s="135">
        <v>3.6360000000000001</v>
      </c>
      <c r="S52" s="139">
        <v>144450</v>
      </c>
      <c r="U52" s="133">
        <v>1418.095</v>
      </c>
      <c r="V52" s="137">
        <v>6.0000000000000002E-6</v>
      </c>
      <c r="W52" s="137">
        <v>9.9447765066462308E-3</v>
      </c>
      <c r="X52" s="137">
        <v>1.82475182263925E-3</v>
      </c>
    </row>
    <row r="53" spans="1:24">
      <c r="A53">
        <v>423</v>
      </c>
      <c r="B53">
        <v>423</v>
      </c>
      <c r="C53" t="s">
        <v>2198</v>
      </c>
      <c r="D53" t="s">
        <v>2199</v>
      </c>
      <c r="E53" t="s">
        <v>64</v>
      </c>
      <c r="F53" t="s">
        <v>2200</v>
      </c>
      <c r="G53" t="s">
        <v>2201</v>
      </c>
      <c r="H53" t="s">
        <v>44</v>
      </c>
      <c r="I53" t="s">
        <v>1236</v>
      </c>
      <c r="J53" t="s">
        <v>68</v>
      </c>
      <c r="K53" t="s">
        <v>69</v>
      </c>
      <c r="L53" t="s">
        <v>46</v>
      </c>
      <c r="M53" t="s">
        <v>700</v>
      </c>
      <c r="N53" t="s">
        <v>886</v>
      </c>
      <c r="O53" t="s">
        <v>51</v>
      </c>
      <c r="P53" t="s">
        <v>72</v>
      </c>
      <c r="Q53" s="133">
        <v>43</v>
      </c>
      <c r="R53" s="135">
        <v>3.165</v>
      </c>
      <c r="S53" s="139">
        <v>1288</v>
      </c>
      <c r="U53" s="133">
        <v>1.7529999999999999</v>
      </c>
      <c r="V53" s="137">
        <v>0</v>
      </c>
      <c r="W53" s="137">
        <v>1.22927167745076E-5</v>
      </c>
      <c r="X53" s="137">
        <v>2.25557178931872E-6</v>
      </c>
    </row>
    <row r="54" spans="1:24">
      <c r="A54">
        <v>423</v>
      </c>
      <c r="B54">
        <v>423</v>
      </c>
      <c r="C54" t="s">
        <v>2202</v>
      </c>
      <c r="D54" t="s">
        <v>2203</v>
      </c>
      <c r="E54" t="s">
        <v>64</v>
      </c>
      <c r="F54" t="s">
        <v>2204</v>
      </c>
      <c r="G54" t="s">
        <v>2205</v>
      </c>
      <c r="H54" t="s">
        <v>44</v>
      </c>
      <c r="I54" t="s">
        <v>1236</v>
      </c>
      <c r="J54" t="s">
        <v>68</v>
      </c>
      <c r="K54" t="s">
        <v>624</v>
      </c>
      <c r="L54" t="s">
        <v>46</v>
      </c>
      <c r="M54" t="s">
        <v>700</v>
      </c>
      <c r="N54" t="s">
        <v>890</v>
      </c>
      <c r="O54" t="s">
        <v>51</v>
      </c>
      <c r="P54" t="s">
        <v>72</v>
      </c>
      <c r="Q54" s="133">
        <v>2900</v>
      </c>
      <c r="R54" s="135">
        <v>3.165</v>
      </c>
      <c r="S54" s="139">
        <v>33795</v>
      </c>
      <c r="T54" s="133">
        <v>4.5519999999999996</v>
      </c>
      <c r="U54" s="133">
        <v>3116.2829999999999</v>
      </c>
      <c r="V54" s="137">
        <v>9.9999999999999995E-7</v>
      </c>
      <c r="W54" s="137">
        <v>2.1853786307649899E-2</v>
      </c>
      <c r="X54" s="137">
        <v>4.0099178065793597E-3</v>
      </c>
    </row>
    <row r="55" spans="1:24">
      <c r="A55">
        <v>423</v>
      </c>
      <c r="B55">
        <v>423</v>
      </c>
      <c r="C55" t="s">
        <v>2206</v>
      </c>
      <c r="D55" t="s">
        <v>2207</v>
      </c>
      <c r="E55" t="s">
        <v>64</v>
      </c>
      <c r="F55" t="s">
        <v>2206</v>
      </c>
      <c r="G55" t="s">
        <v>2208</v>
      </c>
      <c r="H55" t="s">
        <v>44</v>
      </c>
      <c r="I55" t="s">
        <v>1236</v>
      </c>
      <c r="J55" t="s">
        <v>68</v>
      </c>
      <c r="K55" t="s">
        <v>69</v>
      </c>
      <c r="L55" t="s">
        <v>46</v>
      </c>
      <c r="M55" t="s">
        <v>702</v>
      </c>
      <c r="N55" t="s">
        <v>854</v>
      </c>
      <c r="O55" t="s">
        <v>51</v>
      </c>
      <c r="P55" t="s">
        <v>72</v>
      </c>
      <c r="Q55" s="133">
        <v>720</v>
      </c>
      <c r="R55" s="135">
        <v>3.165</v>
      </c>
      <c r="S55" s="139">
        <v>37175</v>
      </c>
      <c r="U55" s="133">
        <v>847.14400000000001</v>
      </c>
      <c r="V55" s="137">
        <v>0</v>
      </c>
      <c r="W55" s="137">
        <v>5.9408287084080202E-3</v>
      </c>
      <c r="X55" s="137">
        <v>1.0900735684115401E-3</v>
      </c>
    </row>
    <row r="56" spans="1:24">
      <c r="A56">
        <v>423</v>
      </c>
      <c r="B56">
        <v>15542</v>
      </c>
      <c r="C56" t="s">
        <v>2186</v>
      </c>
      <c r="D56" t="s">
        <v>2187</v>
      </c>
      <c r="E56" t="s">
        <v>64</v>
      </c>
      <c r="F56" t="s">
        <v>2209</v>
      </c>
      <c r="G56" t="s">
        <v>2189</v>
      </c>
      <c r="H56" t="s">
        <v>44</v>
      </c>
      <c r="I56" t="s">
        <v>1236</v>
      </c>
      <c r="J56" t="s">
        <v>45</v>
      </c>
      <c r="K56" t="s">
        <v>69</v>
      </c>
      <c r="L56" t="s">
        <v>46</v>
      </c>
      <c r="M56" t="s">
        <v>47</v>
      </c>
      <c r="N56" t="s">
        <v>49</v>
      </c>
      <c r="O56" t="s">
        <v>51</v>
      </c>
      <c r="P56" t="s">
        <v>52</v>
      </c>
      <c r="Q56" s="133">
        <v>150</v>
      </c>
      <c r="R56" s="135">
        <v>1</v>
      </c>
      <c r="S56" s="139">
        <v>35120</v>
      </c>
      <c r="U56" s="133">
        <v>52.68</v>
      </c>
      <c r="V56" s="137">
        <v>3.0000000000000001E-6</v>
      </c>
      <c r="W56" s="137">
        <v>1.0391219039137299E-2</v>
      </c>
      <c r="X56" s="137">
        <v>1.7027663139304501E-3</v>
      </c>
    </row>
    <row r="57" spans="1:24">
      <c r="A57">
        <v>423</v>
      </c>
      <c r="B57">
        <v>15542</v>
      </c>
      <c r="C57" t="s">
        <v>2030</v>
      </c>
      <c r="D57" t="s">
        <v>2031</v>
      </c>
      <c r="E57" t="s">
        <v>41</v>
      </c>
      <c r="F57" t="s">
        <v>2032</v>
      </c>
      <c r="G57" t="s">
        <v>2033</v>
      </c>
      <c r="H57" t="s">
        <v>44</v>
      </c>
      <c r="I57" t="s">
        <v>1236</v>
      </c>
      <c r="J57" t="s">
        <v>45</v>
      </c>
      <c r="K57" t="s">
        <v>45</v>
      </c>
      <c r="L57" t="s">
        <v>46</v>
      </c>
      <c r="M57" t="s">
        <v>47</v>
      </c>
      <c r="N57" t="s">
        <v>794</v>
      </c>
      <c r="O57" t="s">
        <v>51</v>
      </c>
      <c r="P57" t="s">
        <v>52</v>
      </c>
      <c r="Q57" s="133">
        <v>73</v>
      </c>
      <c r="R57" s="135">
        <v>1</v>
      </c>
      <c r="S57" s="139">
        <v>263700</v>
      </c>
      <c r="U57" s="133">
        <v>192.501</v>
      </c>
      <c r="V57" s="137">
        <v>1.9999999999999999E-6</v>
      </c>
      <c r="W57" s="137">
        <v>3.7971147613002298E-2</v>
      </c>
      <c r="X57" s="137">
        <v>6.2221757440760498E-3</v>
      </c>
    </row>
    <row r="58" spans="1:24">
      <c r="A58">
        <v>423</v>
      </c>
      <c r="B58">
        <v>15542</v>
      </c>
      <c r="C58" t="s">
        <v>1648</v>
      </c>
      <c r="D58" t="s">
        <v>1649</v>
      </c>
      <c r="E58" t="s">
        <v>41</v>
      </c>
      <c r="F58" t="s">
        <v>2034</v>
      </c>
      <c r="G58" t="s">
        <v>2035</v>
      </c>
      <c r="H58" t="s">
        <v>44</v>
      </c>
      <c r="I58" t="s">
        <v>1236</v>
      </c>
      <c r="J58" t="s">
        <v>45</v>
      </c>
      <c r="K58" t="s">
        <v>45</v>
      </c>
      <c r="L58" t="s">
        <v>46</v>
      </c>
      <c r="M58" t="s">
        <v>47</v>
      </c>
      <c r="N58" t="s">
        <v>58</v>
      </c>
      <c r="O58" t="s">
        <v>51</v>
      </c>
      <c r="P58" t="s">
        <v>52</v>
      </c>
      <c r="Q58" s="133">
        <v>990</v>
      </c>
      <c r="R58" s="135">
        <v>1</v>
      </c>
      <c r="S58" s="139">
        <v>3375</v>
      </c>
      <c r="T58" s="133">
        <v>0.247</v>
      </c>
      <c r="U58" s="133">
        <v>33.659999999999997</v>
      </c>
      <c r="V58" s="137">
        <v>3.9999999999999998E-6</v>
      </c>
      <c r="W58" s="137">
        <v>6.6394918917494399E-3</v>
      </c>
      <c r="X58" s="137">
        <v>1.0879862210876801E-3</v>
      </c>
    </row>
    <row r="59" spans="1:24">
      <c r="A59">
        <v>423</v>
      </c>
      <c r="B59">
        <v>15542</v>
      </c>
      <c r="C59" t="s">
        <v>1674</v>
      </c>
      <c r="D59" t="s">
        <v>1675</v>
      </c>
      <c r="E59" t="s">
        <v>41</v>
      </c>
      <c r="F59" t="s">
        <v>2038</v>
      </c>
      <c r="G59" t="s">
        <v>2039</v>
      </c>
      <c r="H59" t="s">
        <v>44</v>
      </c>
      <c r="I59" t="s">
        <v>1236</v>
      </c>
      <c r="J59" t="s">
        <v>45</v>
      </c>
      <c r="K59" t="s">
        <v>69</v>
      </c>
      <c r="L59" t="s">
        <v>46</v>
      </c>
      <c r="M59" t="s">
        <v>47</v>
      </c>
      <c r="N59" t="s">
        <v>49</v>
      </c>
      <c r="O59" t="s">
        <v>51</v>
      </c>
      <c r="P59" t="s">
        <v>52</v>
      </c>
      <c r="Q59" s="133">
        <v>1040</v>
      </c>
      <c r="R59" s="135">
        <v>1</v>
      </c>
      <c r="S59" s="139">
        <v>20930</v>
      </c>
      <c r="U59" s="133">
        <v>217.672</v>
      </c>
      <c r="V59" s="137">
        <v>6.9999999999999999E-6</v>
      </c>
      <c r="W59" s="137">
        <v>4.2936169906740401E-2</v>
      </c>
      <c r="X59" s="137">
        <v>7.0357735209922202E-3</v>
      </c>
    </row>
    <row r="60" spans="1:24">
      <c r="A60">
        <v>423</v>
      </c>
      <c r="B60">
        <v>15542</v>
      </c>
      <c r="C60" t="s">
        <v>1684</v>
      </c>
      <c r="D60" t="s">
        <v>1685</v>
      </c>
      <c r="E60" t="s">
        <v>41</v>
      </c>
      <c r="F60" t="s">
        <v>2040</v>
      </c>
      <c r="G60" t="s">
        <v>2041</v>
      </c>
      <c r="H60" t="s">
        <v>44</v>
      </c>
      <c r="I60" t="s">
        <v>1236</v>
      </c>
      <c r="J60" t="s">
        <v>45</v>
      </c>
      <c r="K60" t="s">
        <v>45</v>
      </c>
      <c r="L60" t="s">
        <v>46</v>
      </c>
      <c r="M60" t="s">
        <v>47</v>
      </c>
      <c r="N60" t="s">
        <v>49</v>
      </c>
      <c r="O60" t="s">
        <v>51</v>
      </c>
      <c r="P60" t="s">
        <v>52</v>
      </c>
      <c r="Q60" s="133">
        <v>9630</v>
      </c>
      <c r="R60" s="135">
        <v>1</v>
      </c>
      <c r="S60" s="139">
        <v>1890</v>
      </c>
      <c r="U60" s="133">
        <v>182.00700000000001</v>
      </c>
      <c r="V60" s="137">
        <v>1.7E-5</v>
      </c>
      <c r="W60" s="137">
        <v>3.5901188376162803E-2</v>
      </c>
      <c r="X60" s="137">
        <v>5.8829800398546E-3</v>
      </c>
    </row>
    <row r="61" spans="1:24">
      <c r="A61">
        <v>423</v>
      </c>
      <c r="B61">
        <v>15542</v>
      </c>
      <c r="C61" t="s">
        <v>2042</v>
      </c>
      <c r="D61" t="s">
        <v>2043</v>
      </c>
      <c r="E61" t="s">
        <v>41</v>
      </c>
      <c r="F61" t="s">
        <v>2044</v>
      </c>
      <c r="G61" t="s">
        <v>2045</v>
      </c>
      <c r="H61" t="s">
        <v>44</v>
      </c>
      <c r="I61" t="s">
        <v>1236</v>
      </c>
      <c r="J61" t="s">
        <v>45</v>
      </c>
      <c r="K61" t="s">
        <v>45</v>
      </c>
      <c r="L61" t="s">
        <v>46</v>
      </c>
      <c r="M61" t="s">
        <v>47</v>
      </c>
      <c r="N61" t="s">
        <v>826</v>
      </c>
      <c r="O61" t="s">
        <v>51</v>
      </c>
      <c r="P61" t="s">
        <v>52</v>
      </c>
      <c r="Q61" s="133">
        <v>6900</v>
      </c>
      <c r="R61" s="135">
        <v>1</v>
      </c>
      <c r="S61" s="139">
        <v>749</v>
      </c>
      <c r="U61" s="133">
        <v>51.680999999999997</v>
      </c>
      <c r="V61" s="137">
        <v>1.9999999999999999E-6</v>
      </c>
      <c r="W61" s="137">
        <v>1.0194164600638799E-2</v>
      </c>
      <c r="X61" s="137">
        <v>1.6704758137858699E-3</v>
      </c>
    </row>
    <row r="62" spans="1:24">
      <c r="A62">
        <v>423</v>
      </c>
      <c r="B62">
        <v>15542</v>
      </c>
      <c r="C62" t="s">
        <v>53</v>
      </c>
      <c r="D62" t="s">
        <v>54</v>
      </c>
      <c r="E62" t="s">
        <v>41</v>
      </c>
      <c r="F62" t="s">
        <v>2046</v>
      </c>
      <c r="G62" t="s">
        <v>57</v>
      </c>
      <c r="H62" t="s">
        <v>44</v>
      </c>
      <c r="I62" t="s">
        <v>1236</v>
      </c>
      <c r="J62" t="s">
        <v>45</v>
      </c>
      <c r="K62" t="s">
        <v>45</v>
      </c>
      <c r="L62" t="s">
        <v>46</v>
      </c>
      <c r="M62" t="s">
        <v>47</v>
      </c>
      <c r="N62" t="s">
        <v>58</v>
      </c>
      <c r="O62" t="s">
        <v>51</v>
      </c>
      <c r="P62" t="s">
        <v>52</v>
      </c>
      <c r="Q62" s="133">
        <v>90</v>
      </c>
      <c r="R62" s="135">
        <v>1</v>
      </c>
      <c r="S62" s="139">
        <v>71680</v>
      </c>
      <c r="U62" s="133">
        <v>64.512</v>
      </c>
      <c r="V62" s="137">
        <v>3.9999999999999998E-6</v>
      </c>
      <c r="W62" s="137">
        <v>1.2725101037449201E-2</v>
      </c>
      <c r="X62" s="137">
        <v>2.08520995528249E-3</v>
      </c>
    </row>
    <row r="63" spans="1:24">
      <c r="A63">
        <v>423</v>
      </c>
      <c r="B63">
        <v>15542</v>
      </c>
      <c r="C63" t="s">
        <v>1703</v>
      </c>
      <c r="D63" t="s">
        <v>1704</v>
      </c>
      <c r="E63" t="s">
        <v>41</v>
      </c>
      <c r="F63" t="s">
        <v>2047</v>
      </c>
      <c r="G63" t="s">
        <v>2048</v>
      </c>
      <c r="H63" t="s">
        <v>44</v>
      </c>
      <c r="I63" t="s">
        <v>1236</v>
      </c>
      <c r="J63" t="s">
        <v>45</v>
      </c>
      <c r="K63" t="s">
        <v>45</v>
      </c>
      <c r="L63" t="s">
        <v>46</v>
      </c>
      <c r="M63" t="s">
        <v>47</v>
      </c>
      <c r="N63" t="s">
        <v>58</v>
      </c>
      <c r="O63" t="s">
        <v>51</v>
      </c>
      <c r="P63" t="s">
        <v>52</v>
      </c>
      <c r="Q63" s="133">
        <v>1000</v>
      </c>
      <c r="R63" s="135">
        <v>1</v>
      </c>
      <c r="S63" s="139">
        <v>3584</v>
      </c>
      <c r="U63" s="133">
        <v>35.840000000000003</v>
      </c>
      <c r="V63" s="137">
        <v>5.0000000000000004E-6</v>
      </c>
      <c r="W63" s="137">
        <v>7.06950057636066E-3</v>
      </c>
      <c r="X63" s="137">
        <v>1.15844997515694E-3</v>
      </c>
    </row>
    <row r="64" spans="1:24">
      <c r="A64">
        <v>423</v>
      </c>
      <c r="B64">
        <v>15542</v>
      </c>
      <c r="C64" t="s">
        <v>2057</v>
      </c>
      <c r="D64" t="s">
        <v>2058</v>
      </c>
      <c r="E64" t="s">
        <v>41</v>
      </c>
      <c r="F64" t="s">
        <v>2059</v>
      </c>
      <c r="G64" t="s">
        <v>2060</v>
      </c>
      <c r="H64" t="s">
        <v>44</v>
      </c>
      <c r="I64" t="s">
        <v>1236</v>
      </c>
      <c r="J64" t="s">
        <v>45</v>
      </c>
      <c r="K64" t="s">
        <v>45</v>
      </c>
      <c r="L64" t="s">
        <v>46</v>
      </c>
      <c r="M64" t="s">
        <v>47</v>
      </c>
      <c r="N64" t="s">
        <v>167</v>
      </c>
      <c r="O64" t="s">
        <v>51</v>
      </c>
      <c r="P64" t="s">
        <v>52</v>
      </c>
      <c r="Q64" s="133">
        <v>830</v>
      </c>
      <c r="R64" s="135">
        <v>1</v>
      </c>
      <c r="S64" s="139">
        <v>13860</v>
      </c>
      <c r="U64" s="133">
        <v>115.038</v>
      </c>
      <c r="V64" s="137">
        <v>7.9999999999999996E-6</v>
      </c>
      <c r="W64" s="137">
        <v>2.2691439935920099E-2</v>
      </c>
      <c r="X64" s="137">
        <v>3.7183529085408401E-3</v>
      </c>
    </row>
    <row r="65" spans="1:24">
      <c r="A65">
        <v>423</v>
      </c>
      <c r="B65">
        <v>15542</v>
      </c>
      <c r="C65" t="s">
        <v>1751</v>
      </c>
      <c r="D65" t="s">
        <v>1752</v>
      </c>
      <c r="E65" t="s">
        <v>41</v>
      </c>
      <c r="F65" t="s">
        <v>2061</v>
      </c>
      <c r="G65" t="s">
        <v>2062</v>
      </c>
      <c r="H65" t="s">
        <v>44</v>
      </c>
      <c r="I65" t="s">
        <v>1236</v>
      </c>
      <c r="J65" t="s">
        <v>45</v>
      </c>
      <c r="K65" t="s">
        <v>45</v>
      </c>
      <c r="L65" t="s">
        <v>46</v>
      </c>
      <c r="M65" t="s">
        <v>47</v>
      </c>
      <c r="N65" t="s">
        <v>793</v>
      </c>
      <c r="O65" t="s">
        <v>51</v>
      </c>
      <c r="P65" t="s">
        <v>52</v>
      </c>
      <c r="Q65" s="133">
        <v>990</v>
      </c>
      <c r="R65" s="135">
        <v>1</v>
      </c>
      <c r="S65" s="139">
        <v>16600</v>
      </c>
      <c r="U65" s="133">
        <v>164.34</v>
      </c>
      <c r="V65" s="137">
        <v>3.9999999999999998E-6</v>
      </c>
      <c r="W65" s="137">
        <v>3.2416342765600202E-2</v>
      </c>
      <c r="X65" s="137">
        <v>5.3119327264869202E-3</v>
      </c>
    </row>
    <row r="66" spans="1:24">
      <c r="A66">
        <v>423</v>
      </c>
      <c r="B66">
        <v>15542</v>
      </c>
      <c r="C66" t="s">
        <v>2063</v>
      </c>
      <c r="D66" t="s">
        <v>2064</v>
      </c>
      <c r="E66" t="s">
        <v>41</v>
      </c>
      <c r="F66" t="s">
        <v>2065</v>
      </c>
      <c r="G66" t="s">
        <v>2066</v>
      </c>
      <c r="H66" t="s">
        <v>44</v>
      </c>
      <c r="I66" t="s">
        <v>1236</v>
      </c>
      <c r="J66" t="s">
        <v>45</v>
      </c>
      <c r="K66" t="s">
        <v>350</v>
      </c>
      <c r="L66" t="s">
        <v>46</v>
      </c>
      <c r="M66" t="s">
        <v>47</v>
      </c>
      <c r="N66" t="s">
        <v>802</v>
      </c>
      <c r="O66" t="s">
        <v>51</v>
      </c>
      <c r="P66" t="s">
        <v>52</v>
      </c>
      <c r="Q66" s="133">
        <v>380</v>
      </c>
      <c r="R66" s="135">
        <v>1</v>
      </c>
      <c r="S66" s="139">
        <v>53870</v>
      </c>
      <c r="U66" s="133">
        <v>204.70599999999999</v>
      </c>
      <c r="V66" s="137">
        <v>3.0000000000000001E-6</v>
      </c>
      <c r="W66" s="137">
        <v>4.0378604491754601E-2</v>
      </c>
      <c r="X66" s="137">
        <v>6.6166757983949801E-3</v>
      </c>
    </row>
    <row r="67" spans="1:24">
      <c r="A67">
        <v>423</v>
      </c>
      <c r="B67">
        <v>15542</v>
      </c>
      <c r="C67" t="s">
        <v>2067</v>
      </c>
      <c r="D67" t="s">
        <v>2068</v>
      </c>
      <c r="E67" t="s">
        <v>41</v>
      </c>
      <c r="F67" t="s">
        <v>2069</v>
      </c>
      <c r="G67" t="s">
        <v>2070</v>
      </c>
      <c r="H67" t="s">
        <v>44</v>
      </c>
      <c r="I67" t="s">
        <v>1236</v>
      </c>
      <c r="J67" t="s">
        <v>45</v>
      </c>
      <c r="K67" t="s">
        <v>69</v>
      </c>
      <c r="L67" t="s">
        <v>46</v>
      </c>
      <c r="M67" t="s">
        <v>47</v>
      </c>
      <c r="N67" t="s">
        <v>809</v>
      </c>
      <c r="O67" t="s">
        <v>51</v>
      </c>
      <c r="P67" t="s">
        <v>52</v>
      </c>
      <c r="Q67" s="133">
        <v>2840</v>
      </c>
      <c r="R67" s="135">
        <v>1</v>
      </c>
      <c r="S67" s="139">
        <v>9239</v>
      </c>
      <c r="U67" s="133">
        <v>262.38799999999998</v>
      </c>
      <c r="V67" s="137">
        <v>1.9999999999999999E-6</v>
      </c>
      <c r="W67" s="137">
        <v>5.1756397584539302E-2</v>
      </c>
      <c r="X67" s="137">
        <v>8.4811079436799205E-3</v>
      </c>
    </row>
    <row r="68" spans="1:24">
      <c r="A68">
        <v>423</v>
      </c>
      <c r="B68">
        <v>15542</v>
      </c>
      <c r="C68" t="s">
        <v>2071</v>
      </c>
      <c r="D68" t="s">
        <v>2072</v>
      </c>
      <c r="E68" t="s">
        <v>41</v>
      </c>
      <c r="F68" t="s">
        <v>2073</v>
      </c>
      <c r="G68" t="s">
        <v>2074</v>
      </c>
      <c r="H68" t="s">
        <v>44</v>
      </c>
      <c r="I68" t="s">
        <v>1236</v>
      </c>
      <c r="J68" t="s">
        <v>45</v>
      </c>
      <c r="K68" t="s">
        <v>45</v>
      </c>
      <c r="L68" t="s">
        <v>46</v>
      </c>
      <c r="M68" t="s">
        <v>47</v>
      </c>
      <c r="N68" t="s">
        <v>795</v>
      </c>
      <c r="O68" t="s">
        <v>51</v>
      </c>
      <c r="P68" t="s">
        <v>52</v>
      </c>
      <c r="Q68" s="133">
        <v>2900</v>
      </c>
      <c r="R68" s="135">
        <v>1</v>
      </c>
      <c r="S68" s="139">
        <v>1751</v>
      </c>
      <c r="T68" s="133">
        <v>0.21299999999999999</v>
      </c>
      <c r="U68" s="133">
        <v>50.991999999999997</v>
      </c>
      <c r="V68" s="137">
        <v>9.0000000000000002E-6</v>
      </c>
      <c r="W68" s="137">
        <v>1.00581674503214E-2</v>
      </c>
      <c r="X68" s="137">
        <v>1.6481905202626701E-3</v>
      </c>
    </row>
    <row r="69" spans="1:24">
      <c r="A69">
        <v>423</v>
      </c>
      <c r="B69">
        <v>15542</v>
      </c>
      <c r="C69" t="s">
        <v>560</v>
      </c>
      <c r="D69" t="s">
        <v>1806</v>
      </c>
      <c r="E69" t="s">
        <v>41</v>
      </c>
      <c r="F69" t="s">
        <v>2079</v>
      </c>
      <c r="G69" t="s">
        <v>2080</v>
      </c>
      <c r="H69" t="s">
        <v>44</v>
      </c>
      <c r="I69" t="s">
        <v>1236</v>
      </c>
      <c r="J69" t="s">
        <v>45</v>
      </c>
      <c r="K69" t="s">
        <v>45</v>
      </c>
      <c r="L69" t="s">
        <v>46</v>
      </c>
      <c r="M69" t="s">
        <v>47</v>
      </c>
      <c r="N69" t="s">
        <v>796</v>
      </c>
      <c r="O69" t="s">
        <v>51</v>
      </c>
      <c r="P69" t="s">
        <v>52</v>
      </c>
      <c r="Q69" s="133">
        <v>5810</v>
      </c>
      <c r="R69" s="135">
        <v>1</v>
      </c>
      <c r="S69" s="139">
        <v>6979</v>
      </c>
      <c r="U69" s="133">
        <v>405.48</v>
      </c>
      <c r="V69" s="137">
        <v>3.9999999999999998E-6</v>
      </c>
      <c r="W69" s="137">
        <v>7.9981595612518497E-2</v>
      </c>
      <c r="X69" s="137">
        <v>1.3106255024599301E-2</v>
      </c>
    </row>
    <row r="70" spans="1:24">
      <c r="A70">
        <v>423</v>
      </c>
      <c r="B70">
        <v>15542</v>
      </c>
      <c r="C70" t="s">
        <v>1855</v>
      </c>
      <c r="D70" t="s">
        <v>1856</v>
      </c>
      <c r="E70" t="s">
        <v>41</v>
      </c>
      <c r="F70" t="s">
        <v>2081</v>
      </c>
      <c r="G70" t="s">
        <v>2082</v>
      </c>
      <c r="H70" t="s">
        <v>44</v>
      </c>
      <c r="I70" t="s">
        <v>1236</v>
      </c>
      <c r="J70" t="s">
        <v>45</v>
      </c>
      <c r="K70" t="s">
        <v>45</v>
      </c>
      <c r="L70" t="s">
        <v>46</v>
      </c>
      <c r="M70" t="s">
        <v>47</v>
      </c>
      <c r="N70" t="s">
        <v>58</v>
      </c>
      <c r="O70" t="s">
        <v>51</v>
      </c>
      <c r="P70" t="s">
        <v>52</v>
      </c>
      <c r="Q70" s="133">
        <v>230</v>
      </c>
      <c r="R70" s="135">
        <v>1</v>
      </c>
      <c r="S70" s="139">
        <v>50060</v>
      </c>
      <c r="U70" s="133">
        <v>115.13800000000001</v>
      </c>
      <c r="V70" s="137">
        <v>6.0000000000000002E-6</v>
      </c>
      <c r="W70" s="137">
        <v>2.2711165104939E-2</v>
      </c>
      <c r="X70" s="137">
        <v>3.7215851908376E-3</v>
      </c>
    </row>
    <row r="71" spans="1:24">
      <c r="A71">
        <v>423</v>
      </c>
      <c r="B71">
        <v>15542</v>
      </c>
      <c r="C71" t="s">
        <v>2085</v>
      </c>
      <c r="D71" t="s">
        <v>2086</v>
      </c>
      <c r="E71" t="s">
        <v>41</v>
      </c>
      <c r="F71" t="s">
        <v>2087</v>
      </c>
      <c r="G71" t="s">
        <v>2088</v>
      </c>
      <c r="H71" t="s">
        <v>44</v>
      </c>
      <c r="I71" t="s">
        <v>1236</v>
      </c>
      <c r="J71" t="s">
        <v>45</v>
      </c>
      <c r="K71" t="s">
        <v>45</v>
      </c>
      <c r="L71" t="s">
        <v>46</v>
      </c>
      <c r="M71" t="s">
        <v>47</v>
      </c>
      <c r="N71" t="s">
        <v>1969</v>
      </c>
      <c r="O71" t="s">
        <v>51</v>
      </c>
      <c r="P71" t="s">
        <v>52</v>
      </c>
      <c r="Q71" s="133">
        <v>550</v>
      </c>
      <c r="R71" s="135">
        <v>1</v>
      </c>
      <c r="S71" s="139">
        <v>8714</v>
      </c>
      <c r="U71" s="133">
        <v>47.927</v>
      </c>
      <c r="V71" s="137">
        <v>6.0000000000000002E-6</v>
      </c>
      <c r="W71" s="137">
        <v>9.4536817556706808E-3</v>
      </c>
      <c r="X71" s="137">
        <v>1.5491359363656999E-3</v>
      </c>
    </row>
    <row r="72" spans="1:24">
      <c r="A72">
        <v>423</v>
      </c>
      <c r="B72">
        <v>15542</v>
      </c>
      <c r="C72" t="s">
        <v>1889</v>
      </c>
      <c r="D72" t="s">
        <v>1890</v>
      </c>
      <c r="E72" t="s">
        <v>41</v>
      </c>
      <c r="F72" t="s">
        <v>2089</v>
      </c>
      <c r="G72" t="s">
        <v>2090</v>
      </c>
      <c r="H72" t="s">
        <v>44</v>
      </c>
      <c r="I72" t="s">
        <v>1236</v>
      </c>
      <c r="J72" t="s">
        <v>45</v>
      </c>
      <c r="K72" t="s">
        <v>45</v>
      </c>
      <c r="L72" t="s">
        <v>46</v>
      </c>
      <c r="M72" t="s">
        <v>47</v>
      </c>
      <c r="N72" t="s">
        <v>58</v>
      </c>
      <c r="O72" t="s">
        <v>51</v>
      </c>
      <c r="P72" t="s">
        <v>52</v>
      </c>
      <c r="Q72" s="133">
        <v>178</v>
      </c>
      <c r="R72" s="135">
        <v>1</v>
      </c>
      <c r="S72" s="139">
        <v>40600</v>
      </c>
      <c r="T72" s="133">
        <v>0.33600000000000002</v>
      </c>
      <c r="U72" s="133">
        <v>72.603999999999999</v>
      </c>
      <c r="V72" s="137">
        <v>3.9999999999999998E-6</v>
      </c>
      <c r="W72" s="137">
        <v>1.4321241989286601E-2</v>
      </c>
      <c r="X72" s="137">
        <v>2.3467630064535898E-3</v>
      </c>
    </row>
    <row r="73" spans="1:24">
      <c r="A73">
        <v>423</v>
      </c>
      <c r="B73">
        <v>15542</v>
      </c>
      <c r="C73" t="s">
        <v>2091</v>
      </c>
      <c r="D73" t="s">
        <v>2092</v>
      </c>
      <c r="E73" t="s">
        <v>41</v>
      </c>
      <c r="F73" t="s">
        <v>2093</v>
      </c>
      <c r="G73" t="s">
        <v>2094</v>
      </c>
      <c r="H73" t="s">
        <v>44</v>
      </c>
      <c r="I73" t="s">
        <v>1236</v>
      </c>
      <c r="J73" t="s">
        <v>45</v>
      </c>
      <c r="K73" t="s">
        <v>45</v>
      </c>
      <c r="L73" t="s">
        <v>46</v>
      </c>
      <c r="M73" t="s">
        <v>47</v>
      </c>
      <c r="N73" t="s">
        <v>793</v>
      </c>
      <c r="O73" t="s">
        <v>51</v>
      </c>
      <c r="P73" t="s">
        <v>52</v>
      </c>
      <c r="Q73" s="133">
        <v>175</v>
      </c>
      <c r="R73" s="135">
        <v>1</v>
      </c>
      <c r="S73" s="139">
        <v>45370</v>
      </c>
      <c r="U73" s="133">
        <v>79.397000000000006</v>
      </c>
      <c r="V73" s="137">
        <v>3.0000000000000001E-6</v>
      </c>
      <c r="W73" s="137">
        <v>1.5661291071752102E-2</v>
      </c>
      <c r="X73" s="137">
        <v>2.5663513365659302E-3</v>
      </c>
    </row>
    <row r="74" spans="1:24">
      <c r="A74">
        <v>423</v>
      </c>
      <c r="B74">
        <v>15542</v>
      </c>
      <c r="C74" t="s">
        <v>2095</v>
      </c>
      <c r="D74" t="s">
        <v>2096</v>
      </c>
      <c r="E74" t="s">
        <v>141</v>
      </c>
      <c r="F74" t="s">
        <v>2097</v>
      </c>
      <c r="G74" t="s">
        <v>2098</v>
      </c>
      <c r="H74" t="s">
        <v>44</v>
      </c>
      <c r="I74" t="s">
        <v>1236</v>
      </c>
      <c r="J74" t="s">
        <v>45</v>
      </c>
      <c r="K74" t="s">
        <v>69</v>
      </c>
      <c r="L74" t="s">
        <v>46</v>
      </c>
      <c r="M74" t="s">
        <v>47</v>
      </c>
      <c r="N74" t="s">
        <v>799</v>
      </c>
      <c r="O74" t="s">
        <v>51</v>
      </c>
      <c r="P74" t="s">
        <v>52</v>
      </c>
      <c r="Q74" s="133">
        <v>1000</v>
      </c>
      <c r="R74" s="135">
        <v>1</v>
      </c>
      <c r="S74" s="139">
        <v>12900</v>
      </c>
      <c r="U74" s="133">
        <v>129</v>
      </c>
      <c r="V74" s="137">
        <v>7.9999999999999996E-6</v>
      </c>
      <c r="W74" s="137">
        <v>2.5445468034333799E-2</v>
      </c>
      <c r="X74" s="137">
        <v>4.16964416281376E-3</v>
      </c>
    </row>
    <row r="75" spans="1:24">
      <c r="A75">
        <v>423</v>
      </c>
      <c r="B75">
        <v>15542</v>
      </c>
      <c r="C75" t="s">
        <v>2103</v>
      </c>
      <c r="D75" t="s">
        <v>2104</v>
      </c>
      <c r="E75" t="s">
        <v>141</v>
      </c>
      <c r="F75" t="s">
        <v>2105</v>
      </c>
      <c r="G75" t="s">
        <v>2106</v>
      </c>
      <c r="H75" t="s">
        <v>44</v>
      </c>
      <c r="I75" t="s">
        <v>1236</v>
      </c>
      <c r="J75" t="s">
        <v>45</v>
      </c>
      <c r="K75" t="s">
        <v>45</v>
      </c>
      <c r="L75" t="s">
        <v>46</v>
      </c>
      <c r="M75" t="s">
        <v>47</v>
      </c>
      <c r="N75" t="s">
        <v>799</v>
      </c>
      <c r="O75" t="s">
        <v>51</v>
      </c>
      <c r="P75" t="s">
        <v>52</v>
      </c>
      <c r="Q75" s="133">
        <v>4200</v>
      </c>
      <c r="R75" s="135">
        <v>1</v>
      </c>
      <c r="S75" s="139">
        <v>1799</v>
      </c>
      <c r="U75" s="133">
        <v>75.558000000000007</v>
      </c>
      <c r="V75" s="137">
        <v>3.9999999999999998E-6</v>
      </c>
      <c r="W75" s="137">
        <v>1.4903943207272801E-2</v>
      </c>
      <c r="X75" s="137">
        <v>2.4422478577820301E-3</v>
      </c>
    </row>
    <row r="76" spans="1:24">
      <c r="A76">
        <v>423</v>
      </c>
      <c r="B76">
        <v>15542</v>
      </c>
      <c r="C76" t="s">
        <v>2107</v>
      </c>
      <c r="D76" t="s">
        <v>2108</v>
      </c>
      <c r="E76" t="s">
        <v>41</v>
      </c>
      <c r="F76" t="s">
        <v>2109</v>
      </c>
      <c r="G76" t="s">
        <v>2110</v>
      </c>
      <c r="H76" t="s">
        <v>44</v>
      </c>
      <c r="I76" t="s">
        <v>1236</v>
      </c>
      <c r="J76" t="s">
        <v>45</v>
      </c>
      <c r="K76" t="s">
        <v>69</v>
      </c>
      <c r="L76" t="s">
        <v>46</v>
      </c>
      <c r="M76" t="s">
        <v>47</v>
      </c>
      <c r="N76" t="s">
        <v>822</v>
      </c>
      <c r="O76" t="s">
        <v>51</v>
      </c>
      <c r="P76" t="s">
        <v>52</v>
      </c>
      <c r="Q76" s="133">
        <v>140</v>
      </c>
      <c r="R76" s="135">
        <v>1</v>
      </c>
      <c r="S76" s="139">
        <v>34690</v>
      </c>
      <c r="U76" s="133">
        <v>48.566000000000003</v>
      </c>
      <c r="V76" s="137">
        <v>1.9999999999999999E-6</v>
      </c>
      <c r="W76" s="137">
        <v>9.5797255857012192E-3</v>
      </c>
      <c r="X76" s="137">
        <v>1.56979022024196E-3</v>
      </c>
    </row>
    <row r="77" spans="1:24">
      <c r="A77">
        <v>423</v>
      </c>
      <c r="B77">
        <v>15542</v>
      </c>
      <c r="C77" t="s">
        <v>2111</v>
      </c>
      <c r="D77" t="s">
        <v>2112</v>
      </c>
      <c r="E77" t="s">
        <v>41</v>
      </c>
      <c r="F77" t="s">
        <v>2111</v>
      </c>
      <c r="G77" t="s">
        <v>2113</v>
      </c>
      <c r="H77" t="s">
        <v>44</v>
      </c>
      <c r="I77" t="s">
        <v>1236</v>
      </c>
      <c r="J77" t="s">
        <v>45</v>
      </c>
      <c r="K77" t="s">
        <v>45</v>
      </c>
      <c r="L77" t="s">
        <v>46</v>
      </c>
      <c r="M77" t="s">
        <v>47</v>
      </c>
      <c r="N77" t="s">
        <v>788</v>
      </c>
      <c r="O77" t="s">
        <v>51</v>
      </c>
      <c r="P77" t="s">
        <v>52</v>
      </c>
      <c r="Q77" s="133">
        <v>805</v>
      </c>
      <c r="R77" s="135">
        <v>1</v>
      </c>
      <c r="S77" s="139">
        <v>30500</v>
      </c>
      <c r="U77" s="133">
        <v>245.52500000000001</v>
      </c>
      <c r="V77" s="137">
        <v>9.0000000000000002E-6</v>
      </c>
      <c r="W77" s="137">
        <v>4.8430221233564497E-2</v>
      </c>
      <c r="X77" s="137">
        <v>7.9360611091073407E-3</v>
      </c>
    </row>
    <row r="78" spans="1:24">
      <c r="A78">
        <v>423</v>
      </c>
      <c r="B78">
        <v>15542</v>
      </c>
      <c r="C78" t="s">
        <v>1925</v>
      </c>
      <c r="D78" t="s">
        <v>1926</v>
      </c>
      <c r="E78" t="s">
        <v>41</v>
      </c>
      <c r="F78" t="s">
        <v>2114</v>
      </c>
      <c r="G78" t="s">
        <v>2115</v>
      </c>
      <c r="H78" t="s">
        <v>44</v>
      </c>
      <c r="I78" t="s">
        <v>1236</v>
      </c>
      <c r="J78" t="s">
        <v>45</v>
      </c>
      <c r="K78" t="s">
        <v>45</v>
      </c>
      <c r="L78" t="s">
        <v>46</v>
      </c>
      <c r="M78" t="s">
        <v>47</v>
      </c>
      <c r="N78" t="s">
        <v>58</v>
      </c>
      <c r="O78" t="s">
        <v>51</v>
      </c>
      <c r="P78" t="s">
        <v>52</v>
      </c>
      <c r="Q78" s="133">
        <v>255</v>
      </c>
      <c r="R78" s="135">
        <v>1</v>
      </c>
      <c r="S78" s="139">
        <v>41870</v>
      </c>
      <c r="U78" s="133">
        <v>106.76900000000001</v>
      </c>
      <c r="V78" s="137">
        <v>1.9999999999999999E-6</v>
      </c>
      <c r="W78" s="137">
        <v>2.1060267083905199E-2</v>
      </c>
      <c r="X78" s="137">
        <v>3.4510593240107E-3</v>
      </c>
    </row>
    <row r="79" spans="1:24">
      <c r="A79">
        <v>423</v>
      </c>
      <c r="B79">
        <v>15542</v>
      </c>
      <c r="C79" t="s">
        <v>1936</v>
      </c>
      <c r="D79" t="s">
        <v>1937</v>
      </c>
      <c r="E79" t="s">
        <v>41</v>
      </c>
      <c r="F79" t="s">
        <v>2116</v>
      </c>
      <c r="G79" t="s">
        <v>2117</v>
      </c>
      <c r="H79" t="s">
        <v>44</v>
      </c>
      <c r="I79" t="s">
        <v>1236</v>
      </c>
      <c r="J79" t="s">
        <v>45</v>
      </c>
      <c r="K79" t="s">
        <v>45</v>
      </c>
      <c r="L79" t="s">
        <v>46</v>
      </c>
      <c r="M79" t="s">
        <v>47</v>
      </c>
      <c r="N79" t="s">
        <v>796</v>
      </c>
      <c r="O79" t="s">
        <v>51</v>
      </c>
      <c r="P79" t="s">
        <v>52</v>
      </c>
      <c r="Q79" s="133">
        <v>5643</v>
      </c>
      <c r="R79" s="135">
        <v>1</v>
      </c>
      <c r="S79" s="139">
        <v>7332</v>
      </c>
      <c r="U79" s="133">
        <v>413.745</v>
      </c>
      <c r="V79" s="137">
        <v>3.9999999999999998E-6</v>
      </c>
      <c r="W79" s="137">
        <v>8.1611853216690899E-2</v>
      </c>
      <c r="X79" s="137">
        <v>1.33733986312308E-2</v>
      </c>
    </row>
    <row r="80" spans="1:24">
      <c r="A80">
        <v>423</v>
      </c>
      <c r="B80">
        <v>15542</v>
      </c>
      <c r="C80" t="s">
        <v>2118</v>
      </c>
      <c r="D80" t="s">
        <v>2119</v>
      </c>
      <c r="E80" t="s">
        <v>41</v>
      </c>
      <c r="F80" t="s">
        <v>2120</v>
      </c>
      <c r="G80" t="s">
        <v>2121</v>
      </c>
      <c r="H80" t="s">
        <v>44</v>
      </c>
      <c r="I80" t="s">
        <v>1236</v>
      </c>
      <c r="J80" t="s">
        <v>45</v>
      </c>
      <c r="K80" t="s">
        <v>45</v>
      </c>
      <c r="L80" t="s">
        <v>46</v>
      </c>
      <c r="M80" t="s">
        <v>47</v>
      </c>
      <c r="N80" t="s">
        <v>787</v>
      </c>
      <c r="O80" t="s">
        <v>51</v>
      </c>
      <c r="P80" t="s">
        <v>52</v>
      </c>
      <c r="Q80" s="133">
        <v>540</v>
      </c>
      <c r="R80" s="135">
        <v>1</v>
      </c>
      <c r="S80" s="139">
        <v>26010</v>
      </c>
      <c r="U80" s="133">
        <v>140.45400000000001</v>
      </c>
      <c r="V80" s="137">
        <v>5.8999999999999998E-5</v>
      </c>
      <c r="W80" s="137">
        <v>2.7704788893754499E-2</v>
      </c>
      <c r="X80" s="137">
        <v>4.5398697770840596E-3</v>
      </c>
    </row>
    <row r="81" spans="1:24">
      <c r="A81">
        <v>423</v>
      </c>
      <c r="B81">
        <v>15542</v>
      </c>
      <c r="C81" t="s">
        <v>2122</v>
      </c>
      <c r="D81" t="s">
        <v>2123</v>
      </c>
      <c r="E81" t="s">
        <v>41</v>
      </c>
      <c r="F81" t="s">
        <v>2124</v>
      </c>
      <c r="G81" t="s">
        <v>2125</v>
      </c>
      <c r="H81" t="s">
        <v>44</v>
      </c>
      <c r="I81" t="s">
        <v>1236</v>
      </c>
      <c r="J81" t="s">
        <v>45</v>
      </c>
      <c r="K81" t="s">
        <v>45</v>
      </c>
      <c r="L81" t="s">
        <v>46</v>
      </c>
      <c r="M81" t="s">
        <v>47</v>
      </c>
      <c r="N81" t="s">
        <v>826</v>
      </c>
      <c r="O81" t="s">
        <v>51</v>
      </c>
      <c r="P81" t="s">
        <v>52</v>
      </c>
      <c r="Q81" s="133">
        <v>1820</v>
      </c>
      <c r="R81" s="135">
        <v>1</v>
      </c>
      <c r="S81" s="139">
        <v>3509</v>
      </c>
      <c r="U81" s="133">
        <v>63.863999999999997</v>
      </c>
      <c r="V81" s="137">
        <v>9.0000000000000002E-6</v>
      </c>
      <c r="W81" s="137">
        <v>1.25972424918689E-2</v>
      </c>
      <c r="X81" s="137">
        <v>2.0642583014349198E-3</v>
      </c>
    </row>
    <row r="82" spans="1:24">
      <c r="A82">
        <v>423</v>
      </c>
      <c r="B82">
        <v>15542</v>
      </c>
      <c r="C82" t="s">
        <v>2126</v>
      </c>
      <c r="D82" t="s">
        <v>2127</v>
      </c>
      <c r="E82" t="s">
        <v>41</v>
      </c>
      <c r="F82" t="s">
        <v>2128</v>
      </c>
      <c r="G82" t="s">
        <v>2129</v>
      </c>
      <c r="H82" t="s">
        <v>44</v>
      </c>
      <c r="I82" t="s">
        <v>1236</v>
      </c>
      <c r="J82" t="s">
        <v>45</v>
      </c>
      <c r="K82" t="s">
        <v>45</v>
      </c>
      <c r="L82" t="s">
        <v>46</v>
      </c>
      <c r="M82" t="s">
        <v>47</v>
      </c>
      <c r="N82" t="s">
        <v>807</v>
      </c>
      <c r="O82" t="s">
        <v>51</v>
      </c>
      <c r="P82" t="s">
        <v>52</v>
      </c>
      <c r="Q82" s="133">
        <v>5900</v>
      </c>
      <c r="R82" s="135">
        <v>1</v>
      </c>
      <c r="S82" s="139">
        <v>805.7</v>
      </c>
      <c r="T82" s="133">
        <v>1.0229999999999999</v>
      </c>
      <c r="U82" s="133">
        <v>48.558999999999997</v>
      </c>
      <c r="V82" s="137">
        <v>2.0000000000000002E-5</v>
      </c>
      <c r="W82" s="137">
        <v>9.5783250987008794E-3</v>
      </c>
      <c r="X82" s="137">
        <v>1.5695607281988901E-3</v>
      </c>
    </row>
    <row r="83" spans="1:24">
      <c r="A83">
        <v>423</v>
      </c>
      <c r="B83">
        <v>15542</v>
      </c>
      <c r="C83" t="s">
        <v>2138</v>
      </c>
      <c r="D83" t="s">
        <v>2139</v>
      </c>
      <c r="E83" t="s">
        <v>64</v>
      </c>
      <c r="F83" t="s">
        <v>2140</v>
      </c>
      <c r="G83" t="s">
        <v>2141</v>
      </c>
      <c r="H83" t="s">
        <v>44</v>
      </c>
      <c r="I83" t="s">
        <v>1236</v>
      </c>
      <c r="J83" t="s">
        <v>68</v>
      </c>
      <c r="K83" t="s">
        <v>69</v>
      </c>
      <c r="L83" t="s">
        <v>46</v>
      </c>
      <c r="M83" t="s">
        <v>702</v>
      </c>
      <c r="N83" t="s">
        <v>891</v>
      </c>
      <c r="O83" t="s">
        <v>51</v>
      </c>
      <c r="P83" t="s">
        <v>72</v>
      </c>
      <c r="Q83" s="133">
        <v>160</v>
      </c>
      <c r="R83" s="135">
        <v>3.165</v>
      </c>
      <c r="S83" s="139">
        <v>28686</v>
      </c>
      <c r="U83" s="133">
        <v>145.26599999999999</v>
      </c>
      <c r="V83" s="137">
        <v>0</v>
      </c>
      <c r="W83" s="137">
        <v>2.8653945090779901E-2</v>
      </c>
      <c r="X83" s="137">
        <v>4.6954040982128903E-3</v>
      </c>
    </row>
    <row r="84" spans="1:24">
      <c r="A84">
        <v>423</v>
      </c>
      <c r="B84">
        <v>15542</v>
      </c>
      <c r="C84" t="s">
        <v>2142</v>
      </c>
      <c r="D84" t="s">
        <v>2143</v>
      </c>
      <c r="E84" t="s">
        <v>64</v>
      </c>
      <c r="F84" t="s">
        <v>2144</v>
      </c>
      <c r="G84" t="s">
        <v>2145</v>
      </c>
      <c r="H84" t="s">
        <v>44</v>
      </c>
      <c r="I84" t="s">
        <v>1236</v>
      </c>
      <c r="J84" t="s">
        <v>68</v>
      </c>
      <c r="K84" t="s">
        <v>69</v>
      </c>
      <c r="L84" t="s">
        <v>46</v>
      </c>
      <c r="M84" t="s">
        <v>702</v>
      </c>
      <c r="N84" t="s">
        <v>861</v>
      </c>
      <c r="O84" t="s">
        <v>51</v>
      </c>
      <c r="P84" t="s">
        <v>72</v>
      </c>
      <c r="Q84" s="133">
        <v>220</v>
      </c>
      <c r="R84" s="135">
        <v>3.165</v>
      </c>
      <c r="S84" s="139">
        <v>20827</v>
      </c>
      <c r="U84" s="133">
        <v>145.018</v>
      </c>
      <c r="V84" s="137">
        <v>0</v>
      </c>
      <c r="W84" s="137">
        <v>2.86051247057032E-2</v>
      </c>
      <c r="X84" s="137">
        <v>4.6874041025599597E-3</v>
      </c>
    </row>
    <row r="85" spans="1:24">
      <c r="A85">
        <v>423</v>
      </c>
      <c r="B85">
        <v>15542</v>
      </c>
      <c r="C85" t="s">
        <v>2146</v>
      </c>
      <c r="D85" t="s">
        <v>2147</v>
      </c>
      <c r="E85" t="s">
        <v>64</v>
      </c>
      <c r="F85" t="s">
        <v>2148</v>
      </c>
      <c r="G85" t="s">
        <v>2149</v>
      </c>
      <c r="H85" t="s">
        <v>44</v>
      </c>
      <c r="I85" t="s">
        <v>1236</v>
      </c>
      <c r="J85" t="s">
        <v>68</v>
      </c>
      <c r="K85" t="s">
        <v>69</v>
      </c>
      <c r="L85" t="s">
        <v>46</v>
      </c>
      <c r="M85" t="s">
        <v>702</v>
      </c>
      <c r="N85" t="s">
        <v>890</v>
      </c>
      <c r="O85" t="s">
        <v>51</v>
      </c>
      <c r="P85" t="s">
        <v>72</v>
      </c>
      <c r="Q85" s="133">
        <v>20</v>
      </c>
      <c r="R85" s="135">
        <v>3.165</v>
      </c>
      <c r="S85" s="139">
        <v>132083</v>
      </c>
      <c r="U85" s="133">
        <v>83.608999999999995</v>
      </c>
      <c r="V85" s="137">
        <v>0</v>
      </c>
      <c r="W85" s="137">
        <v>1.6491925631952401E-2</v>
      </c>
      <c r="X85" s="137">
        <v>2.70246400467237E-3</v>
      </c>
    </row>
    <row r="86" spans="1:24">
      <c r="A86">
        <v>423</v>
      </c>
      <c r="B86">
        <v>15542</v>
      </c>
      <c r="C86" t="s">
        <v>2150</v>
      </c>
      <c r="D86" t="s">
        <v>2151</v>
      </c>
      <c r="E86" t="s">
        <v>64</v>
      </c>
      <c r="F86" t="s">
        <v>2152</v>
      </c>
      <c r="G86" t="s">
        <v>2153</v>
      </c>
      <c r="H86" t="s">
        <v>44</v>
      </c>
      <c r="I86" t="s">
        <v>1236</v>
      </c>
      <c r="J86" t="s">
        <v>68</v>
      </c>
      <c r="K86" t="s">
        <v>69</v>
      </c>
      <c r="L86" t="s">
        <v>46</v>
      </c>
      <c r="M86" t="s">
        <v>702</v>
      </c>
      <c r="N86" t="s">
        <v>890</v>
      </c>
      <c r="O86" t="s">
        <v>51</v>
      </c>
      <c r="P86" t="s">
        <v>72</v>
      </c>
      <c r="Q86" s="133">
        <v>70</v>
      </c>
      <c r="R86" s="135">
        <v>3.165</v>
      </c>
      <c r="S86" s="139">
        <v>30951</v>
      </c>
      <c r="U86" s="133">
        <v>68.572000000000003</v>
      </c>
      <c r="V86" s="137">
        <v>0</v>
      </c>
      <c r="W86" s="137">
        <v>1.35259311631395E-2</v>
      </c>
      <c r="X86" s="137">
        <v>2.2164386933227701E-3</v>
      </c>
    </row>
    <row r="87" spans="1:24">
      <c r="A87">
        <v>423</v>
      </c>
      <c r="B87">
        <v>15542</v>
      </c>
      <c r="C87" t="s">
        <v>2154</v>
      </c>
      <c r="D87" t="s">
        <v>2155</v>
      </c>
      <c r="E87" t="s">
        <v>41</v>
      </c>
      <c r="F87" t="s">
        <v>2156</v>
      </c>
      <c r="G87" t="s">
        <v>2157</v>
      </c>
      <c r="H87" t="s">
        <v>44</v>
      </c>
      <c r="I87" t="s">
        <v>1236</v>
      </c>
      <c r="J87" t="s">
        <v>68</v>
      </c>
      <c r="K87" t="s">
        <v>350</v>
      </c>
      <c r="L87" t="s">
        <v>46</v>
      </c>
      <c r="M87" t="s">
        <v>702</v>
      </c>
      <c r="N87" t="s">
        <v>890</v>
      </c>
      <c r="O87" t="s">
        <v>51</v>
      </c>
      <c r="P87" t="s">
        <v>72</v>
      </c>
      <c r="Q87" s="133">
        <v>300</v>
      </c>
      <c r="R87" s="135">
        <v>3.165</v>
      </c>
      <c r="S87" s="139">
        <v>15161</v>
      </c>
      <c r="U87" s="133">
        <v>143.95400000000001</v>
      </c>
      <c r="V87" s="137">
        <v>6.9999999999999999E-6</v>
      </c>
      <c r="W87" s="137">
        <v>2.83951096476492E-2</v>
      </c>
      <c r="X87" s="137">
        <v>4.6529897990094703E-3</v>
      </c>
    </row>
    <row r="88" spans="1:24">
      <c r="A88">
        <v>423</v>
      </c>
      <c r="B88">
        <v>15542</v>
      </c>
      <c r="C88" t="s">
        <v>2158</v>
      </c>
      <c r="D88" t="s">
        <v>2159</v>
      </c>
      <c r="E88" t="s">
        <v>64</v>
      </c>
      <c r="F88" t="s">
        <v>2160</v>
      </c>
      <c r="G88" t="s">
        <v>2161</v>
      </c>
      <c r="H88" t="s">
        <v>44</v>
      </c>
      <c r="I88" t="s">
        <v>1236</v>
      </c>
      <c r="J88" t="s">
        <v>45</v>
      </c>
      <c r="K88" t="s">
        <v>45</v>
      </c>
      <c r="L88" t="s">
        <v>46</v>
      </c>
      <c r="M88" t="s">
        <v>702</v>
      </c>
      <c r="N88" t="s">
        <v>886</v>
      </c>
      <c r="O88" t="s">
        <v>51</v>
      </c>
      <c r="P88" t="s">
        <v>72</v>
      </c>
      <c r="Q88" s="133">
        <v>150</v>
      </c>
      <c r="R88" s="135">
        <v>3.165</v>
      </c>
      <c r="S88" s="139">
        <v>14285</v>
      </c>
      <c r="U88" s="133">
        <v>67.817999999999998</v>
      </c>
      <c r="V88" s="137">
        <v>9.9999999999999995E-7</v>
      </c>
      <c r="W88" s="137">
        <v>1.33772225221512E-2</v>
      </c>
      <c r="X88" s="137">
        <v>2.1920704201190602E-3</v>
      </c>
    </row>
    <row r="89" spans="1:24">
      <c r="A89">
        <v>423</v>
      </c>
      <c r="B89">
        <v>15542</v>
      </c>
      <c r="C89" t="s">
        <v>2174</v>
      </c>
      <c r="D89" t="s">
        <v>2175</v>
      </c>
      <c r="E89" t="s">
        <v>64</v>
      </c>
      <c r="F89" t="s">
        <v>2176</v>
      </c>
      <c r="G89" t="s">
        <v>2177</v>
      </c>
      <c r="H89" t="s">
        <v>44</v>
      </c>
      <c r="I89" t="s">
        <v>1236</v>
      </c>
      <c r="J89" t="s">
        <v>68</v>
      </c>
      <c r="K89" t="s">
        <v>69</v>
      </c>
      <c r="L89" t="s">
        <v>46</v>
      </c>
      <c r="M89" t="s">
        <v>700</v>
      </c>
      <c r="N89" t="s">
        <v>881</v>
      </c>
      <c r="O89" t="s">
        <v>51</v>
      </c>
      <c r="P89" t="s">
        <v>72</v>
      </c>
      <c r="Q89" s="133">
        <v>30</v>
      </c>
      <c r="R89" s="135">
        <v>3.165</v>
      </c>
      <c r="S89" s="139">
        <v>49966</v>
      </c>
      <c r="U89" s="133">
        <v>47.442999999999998</v>
      </c>
      <c r="V89" s="137">
        <v>0</v>
      </c>
      <c r="W89" s="137">
        <v>9.3581561153910607E-3</v>
      </c>
      <c r="X89" s="137">
        <v>1.5334825426905E-3</v>
      </c>
    </row>
    <row r="90" spans="1:24">
      <c r="A90">
        <v>423</v>
      </c>
      <c r="B90">
        <v>15542</v>
      </c>
      <c r="C90" t="s">
        <v>2178</v>
      </c>
      <c r="D90" t="s">
        <v>2179</v>
      </c>
      <c r="E90" t="s">
        <v>64</v>
      </c>
      <c r="F90" t="s">
        <v>2180</v>
      </c>
      <c r="G90" t="s">
        <v>2181</v>
      </c>
      <c r="H90" t="s">
        <v>44</v>
      </c>
      <c r="I90" t="s">
        <v>1236</v>
      </c>
      <c r="J90" t="s">
        <v>68</v>
      </c>
      <c r="K90" t="s">
        <v>69</v>
      </c>
      <c r="L90" t="s">
        <v>46</v>
      </c>
      <c r="M90" t="s">
        <v>702</v>
      </c>
      <c r="N90" t="s">
        <v>886</v>
      </c>
      <c r="O90" t="s">
        <v>51</v>
      </c>
      <c r="P90" t="s">
        <v>72</v>
      </c>
      <c r="Q90" s="133">
        <v>185</v>
      </c>
      <c r="R90" s="135">
        <v>3.165</v>
      </c>
      <c r="S90" s="139">
        <v>37017</v>
      </c>
      <c r="U90" s="133">
        <v>216.744</v>
      </c>
      <c r="V90" s="137">
        <v>0</v>
      </c>
      <c r="W90" s="137">
        <v>4.2753078767451699E-2</v>
      </c>
      <c r="X90" s="137">
        <v>7.0057711292433903E-3</v>
      </c>
    </row>
    <row r="91" spans="1:24">
      <c r="A91">
        <v>423</v>
      </c>
      <c r="B91">
        <v>15542</v>
      </c>
      <c r="C91" t="s">
        <v>2099</v>
      </c>
      <c r="D91" t="s">
        <v>2100</v>
      </c>
      <c r="E91" t="s">
        <v>41</v>
      </c>
      <c r="F91" t="s">
        <v>2210</v>
      </c>
      <c r="G91" t="s">
        <v>2102</v>
      </c>
      <c r="H91" t="s">
        <v>44</v>
      </c>
      <c r="I91" t="s">
        <v>1236</v>
      </c>
      <c r="J91" t="s">
        <v>68</v>
      </c>
      <c r="K91" t="s">
        <v>350</v>
      </c>
      <c r="L91" t="s">
        <v>46</v>
      </c>
      <c r="M91" t="s">
        <v>702</v>
      </c>
      <c r="N91" t="s">
        <v>890</v>
      </c>
      <c r="O91" t="s">
        <v>51</v>
      </c>
      <c r="P91" t="s">
        <v>72</v>
      </c>
      <c r="Q91" s="133">
        <v>100</v>
      </c>
      <c r="R91" s="135">
        <v>3.165</v>
      </c>
      <c r="S91" s="139">
        <v>43428</v>
      </c>
      <c r="U91" s="133">
        <v>137.44999999999999</v>
      </c>
      <c r="V91" s="137">
        <v>3.0000000000000001E-6</v>
      </c>
      <c r="W91" s="137">
        <v>2.71121698607855E-2</v>
      </c>
      <c r="X91" s="137">
        <v>4.4427597342168099E-3</v>
      </c>
    </row>
    <row r="92" spans="1:24">
      <c r="A92">
        <v>423</v>
      </c>
      <c r="B92">
        <v>15542</v>
      </c>
      <c r="C92" t="s">
        <v>2182</v>
      </c>
      <c r="D92" t="s">
        <v>2183</v>
      </c>
      <c r="E92" t="s">
        <v>64</v>
      </c>
      <c r="F92" t="s">
        <v>2184</v>
      </c>
      <c r="G92" t="s">
        <v>2185</v>
      </c>
      <c r="H92" t="s">
        <v>44</v>
      </c>
      <c r="I92" t="s">
        <v>1236</v>
      </c>
      <c r="J92" t="s">
        <v>68</v>
      </c>
      <c r="K92" t="s">
        <v>69</v>
      </c>
      <c r="L92" t="s">
        <v>46</v>
      </c>
      <c r="M92" t="s">
        <v>702</v>
      </c>
      <c r="N92" t="s">
        <v>890</v>
      </c>
      <c r="O92" t="s">
        <v>51</v>
      </c>
      <c r="P92" t="s">
        <v>72</v>
      </c>
      <c r="Q92" s="133">
        <v>185</v>
      </c>
      <c r="R92" s="135">
        <v>3.165</v>
      </c>
      <c r="S92" s="139">
        <v>17440</v>
      </c>
      <c r="T92" s="133">
        <v>2E-3</v>
      </c>
      <c r="U92" s="133">
        <v>102.121</v>
      </c>
      <c r="V92" s="137">
        <v>0</v>
      </c>
      <c r="W92" s="137">
        <v>2.01436217625179E-2</v>
      </c>
      <c r="X92" s="137">
        <v>3.3008524263212599E-3</v>
      </c>
    </row>
    <row r="93" spans="1:24">
      <c r="A93">
        <v>423</v>
      </c>
      <c r="B93">
        <v>15542</v>
      </c>
      <c r="C93" t="s">
        <v>2190</v>
      </c>
      <c r="D93" t="s">
        <v>2191</v>
      </c>
      <c r="E93" t="s">
        <v>64</v>
      </c>
      <c r="F93" t="s">
        <v>2192</v>
      </c>
      <c r="G93" t="s">
        <v>2193</v>
      </c>
      <c r="H93" t="s">
        <v>44</v>
      </c>
      <c r="I93" t="s">
        <v>1236</v>
      </c>
      <c r="J93" t="s">
        <v>68</v>
      </c>
      <c r="K93" t="s">
        <v>69</v>
      </c>
      <c r="L93" t="s">
        <v>46</v>
      </c>
      <c r="M93" t="s">
        <v>702</v>
      </c>
      <c r="N93" t="s">
        <v>886</v>
      </c>
      <c r="O93" t="s">
        <v>51</v>
      </c>
      <c r="P93" t="s">
        <v>72</v>
      </c>
      <c r="Q93" s="133">
        <v>180</v>
      </c>
      <c r="R93" s="135">
        <v>3.165</v>
      </c>
      <c r="S93" s="139">
        <v>16032</v>
      </c>
      <c r="U93" s="133">
        <v>91.334000000000003</v>
      </c>
      <c r="V93" s="137">
        <v>9.9999999999999995E-7</v>
      </c>
      <c r="W93" s="137">
        <v>1.8015845836202599E-2</v>
      </c>
      <c r="X93" s="137">
        <v>2.9521825390562599E-3</v>
      </c>
    </row>
    <row r="94" spans="1:24">
      <c r="A94">
        <v>423</v>
      </c>
      <c r="B94">
        <v>15542</v>
      </c>
      <c r="C94" t="s">
        <v>2194</v>
      </c>
      <c r="D94" t="s">
        <v>2195</v>
      </c>
      <c r="E94" t="s">
        <v>64</v>
      </c>
      <c r="F94" t="s">
        <v>2196</v>
      </c>
      <c r="G94" t="s">
        <v>2197</v>
      </c>
      <c r="H94" t="s">
        <v>44</v>
      </c>
      <c r="I94" t="s">
        <v>1236</v>
      </c>
      <c r="J94" t="s">
        <v>68</v>
      </c>
      <c r="K94" t="s">
        <v>614</v>
      </c>
      <c r="L94" t="s">
        <v>46</v>
      </c>
      <c r="M94" t="s">
        <v>723</v>
      </c>
      <c r="N94" t="s">
        <v>839</v>
      </c>
      <c r="O94" t="s">
        <v>51</v>
      </c>
      <c r="P94" t="s">
        <v>332</v>
      </c>
      <c r="Q94" s="133">
        <v>16</v>
      </c>
      <c r="R94" s="135">
        <v>3.6360000000000001</v>
      </c>
      <c r="S94" s="139">
        <v>144450</v>
      </c>
      <c r="U94" s="133">
        <v>84.034999999999997</v>
      </c>
      <c r="V94" s="137">
        <v>0</v>
      </c>
      <c r="W94" s="137">
        <v>1.6576091547393999E-2</v>
      </c>
      <c r="X94" s="137">
        <v>2.7162559269728699E-3</v>
      </c>
    </row>
    <row r="95" spans="1:24">
      <c r="A95">
        <v>423</v>
      </c>
      <c r="B95">
        <v>15542</v>
      </c>
      <c r="C95" t="s">
        <v>2202</v>
      </c>
      <c r="D95" t="s">
        <v>2203</v>
      </c>
      <c r="E95" t="s">
        <v>64</v>
      </c>
      <c r="F95" t="s">
        <v>2204</v>
      </c>
      <c r="G95" t="s">
        <v>2205</v>
      </c>
      <c r="H95" t="s">
        <v>44</v>
      </c>
      <c r="I95" t="s">
        <v>1236</v>
      </c>
      <c r="J95" t="s">
        <v>68</v>
      </c>
      <c r="K95" t="s">
        <v>624</v>
      </c>
      <c r="L95" t="s">
        <v>46</v>
      </c>
      <c r="M95" t="s">
        <v>700</v>
      </c>
      <c r="N95" t="s">
        <v>890</v>
      </c>
      <c r="O95" t="s">
        <v>51</v>
      </c>
      <c r="P95" t="s">
        <v>72</v>
      </c>
      <c r="Q95" s="133">
        <v>75</v>
      </c>
      <c r="R95" s="135">
        <v>3.165</v>
      </c>
      <c r="S95" s="139">
        <v>33795</v>
      </c>
      <c r="T95" s="133">
        <v>5.7000000000000002E-2</v>
      </c>
      <c r="U95" s="133">
        <v>80.402000000000001</v>
      </c>
      <c r="V95" s="137">
        <v>0</v>
      </c>
      <c r="W95" s="137">
        <v>1.5859508111712502E-2</v>
      </c>
      <c r="X95" s="137">
        <v>2.59883234742908E-3</v>
      </c>
    </row>
    <row r="96" spans="1:24">
      <c r="A96">
        <v>423</v>
      </c>
      <c r="B96">
        <v>15542</v>
      </c>
      <c r="C96" t="s">
        <v>2206</v>
      </c>
      <c r="D96" t="s">
        <v>2207</v>
      </c>
      <c r="E96" t="s">
        <v>64</v>
      </c>
      <c r="F96" t="s">
        <v>2206</v>
      </c>
      <c r="G96" t="s">
        <v>2208</v>
      </c>
      <c r="H96" t="s">
        <v>44</v>
      </c>
      <c r="I96" t="s">
        <v>1236</v>
      </c>
      <c r="J96" t="s">
        <v>68</v>
      </c>
      <c r="K96" t="s">
        <v>69</v>
      </c>
      <c r="L96" t="s">
        <v>46</v>
      </c>
      <c r="M96" t="s">
        <v>702</v>
      </c>
      <c r="N96" t="s">
        <v>854</v>
      </c>
      <c r="O96" t="s">
        <v>51</v>
      </c>
      <c r="P96" t="s">
        <v>72</v>
      </c>
      <c r="Q96" s="133">
        <v>30</v>
      </c>
      <c r="R96" s="135">
        <v>3.165</v>
      </c>
      <c r="S96" s="139">
        <v>37175</v>
      </c>
      <c r="U96" s="133">
        <v>35.298000000000002</v>
      </c>
      <c r="V96" s="137">
        <v>0</v>
      </c>
      <c r="W96" s="137">
        <v>6.9625235878329802E-3</v>
      </c>
      <c r="X96" s="137">
        <v>1.1409200961557801E-3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66"/>
  <sheetViews>
    <sheetView rightToLeft="1" workbookViewId="0">
      <selection sqref="A1:XFD1"/>
    </sheetView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60</v>
      </c>
      <c r="J1" s="14" t="s">
        <v>22</v>
      </c>
      <c r="K1" s="14" t="s">
        <v>23</v>
      </c>
      <c r="L1" s="14" t="s">
        <v>25</v>
      </c>
      <c r="M1" s="14" t="s">
        <v>911</v>
      </c>
      <c r="N1" s="14" t="s">
        <v>29</v>
      </c>
      <c r="O1" s="14" t="s">
        <v>30</v>
      </c>
      <c r="P1" s="14" t="s">
        <v>33</v>
      </c>
      <c r="Q1" s="134" t="s">
        <v>34</v>
      </c>
      <c r="R1" s="138" t="s">
        <v>35</v>
      </c>
      <c r="S1" s="14" t="s">
        <v>1402</v>
      </c>
      <c r="T1" s="14" t="s">
        <v>36</v>
      </c>
      <c r="U1" s="136" t="s">
        <v>1403</v>
      </c>
      <c r="V1" s="136" t="s">
        <v>37</v>
      </c>
      <c r="W1" s="136" t="s">
        <v>38</v>
      </c>
    </row>
    <row r="2" spans="1:23">
      <c r="A2">
        <v>423</v>
      </c>
      <c r="B2">
        <v>423</v>
      </c>
      <c r="C2" t="s">
        <v>2211</v>
      </c>
      <c r="D2" t="s">
        <v>2212</v>
      </c>
      <c r="E2" t="s">
        <v>41</v>
      </c>
      <c r="F2" t="s">
        <v>2213</v>
      </c>
      <c r="G2" t="s">
        <v>2214</v>
      </c>
      <c r="H2" t="s">
        <v>44</v>
      </c>
      <c r="I2" t="s">
        <v>1285</v>
      </c>
      <c r="J2" t="s">
        <v>45</v>
      </c>
      <c r="K2" t="s">
        <v>45</v>
      </c>
      <c r="L2" t="s">
        <v>47</v>
      </c>
      <c r="M2" t="s">
        <v>914</v>
      </c>
      <c r="N2" t="s">
        <v>51</v>
      </c>
      <c r="O2" t="s">
        <v>52</v>
      </c>
      <c r="P2" s="133">
        <v>117300</v>
      </c>
      <c r="Q2" s="135">
        <v>1</v>
      </c>
      <c r="R2" s="139">
        <v>6157</v>
      </c>
      <c r="T2" s="133">
        <v>7222.1610000000001</v>
      </c>
      <c r="U2" s="137">
        <v>1.1169999999999999E-3</v>
      </c>
      <c r="V2" s="137">
        <v>3.9581031503513102E-2</v>
      </c>
      <c r="W2" s="137">
        <v>9.2932107672765701E-3</v>
      </c>
    </row>
    <row r="3" spans="1:23">
      <c r="A3">
        <v>423</v>
      </c>
      <c r="B3">
        <v>423</v>
      </c>
      <c r="C3" t="s">
        <v>2211</v>
      </c>
      <c r="D3" t="s">
        <v>2212</v>
      </c>
      <c r="E3" t="s">
        <v>41</v>
      </c>
      <c r="F3" t="s">
        <v>2215</v>
      </c>
      <c r="G3" t="s">
        <v>2216</v>
      </c>
      <c r="H3" t="s">
        <v>44</v>
      </c>
      <c r="I3" t="s">
        <v>1285</v>
      </c>
      <c r="J3" t="s">
        <v>45</v>
      </c>
      <c r="K3" t="s">
        <v>45</v>
      </c>
      <c r="L3" t="s">
        <v>47</v>
      </c>
      <c r="M3" t="s">
        <v>919</v>
      </c>
      <c r="N3" t="s">
        <v>51</v>
      </c>
      <c r="O3" t="s">
        <v>52</v>
      </c>
      <c r="P3" s="133">
        <v>127000</v>
      </c>
      <c r="Q3" s="135">
        <v>1</v>
      </c>
      <c r="R3" s="139">
        <v>5146</v>
      </c>
      <c r="T3" s="133">
        <v>6535.42</v>
      </c>
      <c r="U3" s="137">
        <v>1.8140000000000001E-3</v>
      </c>
      <c r="V3" s="137">
        <v>3.5817349531350698E-2</v>
      </c>
      <c r="W3" s="137">
        <v>8.4095377426056592E-3</v>
      </c>
    </row>
    <row r="4" spans="1:23">
      <c r="A4">
        <v>423</v>
      </c>
      <c r="B4">
        <v>423</v>
      </c>
      <c r="C4" t="s">
        <v>2211</v>
      </c>
      <c r="D4" t="s">
        <v>2212</v>
      </c>
      <c r="E4" t="s">
        <v>41</v>
      </c>
      <c r="F4" t="s">
        <v>2217</v>
      </c>
      <c r="G4" t="s">
        <v>2218</v>
      </c>
      <c r="H4" t="s">
        <v>44</v>
      </c>
      <c r="I4" t="s">
        <v>1287</v>
      </c>
      <c r="J4" t="s">
        <v>45</v>
      </c>
      <c r="K4" t="s">
        <v>69</v>
      </c>
      <c r="L4" t="s">
        <v>47</v>
      </c>
      <c r="M4" t="s">
        <v>947</v>
      </c>
      <c r="N4" t="s">
        <v>51</v>
      </c>
      <c r="O4" t="s">
        <v>52</v>
      </c>
      <c r="P4" s="133">
        <v>201500</v>
      </c>
      <c r="Q4" s="135">
        <v>1</v>
      </c>
      <c r="R4" s="139">
        <v>8146</v>
      </c>
      <c r="T4" s="133">
        <v>16414.189999999999</v>
      </c>
      <c r="U4" s="137">
        <v>8.267E-3</v>
      </c>
      <c r="V4" s="137">
        <v>8.9957918619461494E-2</v>
      </c>
      <c r="W4" s="137">
        <v>2.11211751225324E-2</v>
      </c>
    </row>
    <row r="5" spans="1:23">
      <c r="A5">
        <v>423</v>
      </c>
      <c r="B5">
        <v>423</v>
      </c>
      <c r="C5" t="s">
        <v>2211</v>
      </c>
      <c r="D5" t="s">
        <v>2212</v>
      </c>
      <c r="E5" t="s">
        <v>41</v>
      </c>
      <c r="F5" t="s">
        <v>2219</v>
      </c>
      <c r="G5" t="s">
        <v>2220</v>
      </c>
      <c r="H5" t="s">
        <v>44</v>
      </c>
      <c r="I5" t="s">
        <v>1287</v>
      </c>
      <c r="J5" t="s">
        <v>45</v>
      </c>
      <c r="K5" t="s">
        <v>330</v>
      </c>
      <c r="L5" t="s">
        <v>47</v>
      </c>
      <c r="M5" t="s">
        <v>952</v>
      </c>
      <c r="N5" t="s">
        <v>51</v>
      </c>
      <c r="O5" t="s">
        <v>52</v>
      </c>
      <c r="P5" s="133">
        <v>76500</v>
      </c>
      <c r="Q5" s="135">
        <v>1</v>
      </c>
      <c r="R5" s="139">
        <v>5264</v>
      </c>
      <c r="T5" s="133">
        <v>4026.96</v>
      </c>
      <c r="U5" s="137">
        <v>1.2174000000000001E-2</v>
      </c>
      <c r="V5" s="137">
        <v>2.2069742092898099E-2</v>
      </c>
      <c r="W5" s="137">
        <v>5.1817438065133196E-3</v>
      </c>
    </row>
    <row r="6" spans="1:23">
      <c r="A6">
        <v>423</v>
      </c>
      <c r="B6">
        <v>423</v>
      </c>
      <c r="C6" t="s">
        <v>2221</v>
      </c>
      <c r="D6" t="s">
        <v>2222</v>
      </c>
      <c r="E6" t="s">
        <v>41</v>
      </c>
      <c r="F6" t="s">
        <v>2223</v>
      </c>
      <c r="G6" t="s">
        <v>2224</v>
      </c>
      <c r="H6" t="s">
        <v>44</v>
      </c>
      <c r="I6" t="s">
        <v>1285</v>
      </c>
      <c r="J6" t="s">
        <v>45</v>
      </c>
      <c r="K6" t="s">
        <v>45</v>
      </c>
      <c r="L6" t="s">
        <v>47</v>
      </c>
      <c r="M6" t="s">
        <v>919</v>
      </c>
      <c r="N6" t="s">
        <v>51</v>
      </c>
      <c r="O6" t="s">
        <v>52</v>
      </c>
      <c r="P6" s="133">
        <v>166000</v>
      </c>
      <c r="Q6" s="135">
        <v>1</v>
      </c>
      <c r="R6" s="139">
        <v>3438</v>
      </c>
      <c r="T6" s="133">
        <v>5707.08</v>
      </c>
      <c r="U6" s="137">
        <v>6.6399999999999999E-4</v>
      </c>
      <c r="V6" s="137">
        <v>3.1277634668220401E-2</v>
      </c>
      <c r="W6" s="137">
        <v>7.3436603401265598E-3</v>
      </c>
    </row>
    <row r="7" spans="1:23">
      <c r="A7">
        <v>423</v>
      </c>
      <c r="B7">
        <v>423</v>
      </c>
      <c r="C7" t="s">
        <v>2221</v>
      </c>
      <c r="D7" t="s">
        <v>2222</v>
      </c>
      <c r="E7" t="s">
        <v>41</v>
      </c>
      <c r="F7" t="s">
        <v>2225</v>
      </c>
      <c r="G7" t="s">
        <v>2226</v>
      </c>
      <c r="H7" t="s">
        <v>44</v>
      </c>
      <c r="I7" t="s">
        <v>1288</v>
      </c>
      <c r="J7" t="s">
        <v>45</v>
      </c>
      <c r="K7" t="s">
        <v>45</v>
      </c>
      <c r="L7" t="s">
        <v>47</v>
      </c>
      <c r="M7" t="s">
        <v>976</v>
      </c>
      <c r="N7" t="s">
        <v>51</v>
      </c>
      <c r="O7" t="s">
        <v>52</v>
      </c>
      <c r="P7" s="133">
        <v>710000</v>
      </c>
      <c r="Q7" s="135">
        <v>1</v>
      </c>
      <c r="R7" s="139">
        <v>427.92</v>
      </c>
      <c r="T7" s="133">
        <v>3038.232</v>
      </c>
      <c r="U7" s="137">
        <v>2.1450000000000002E-3</v>
      </c>
      <c r="V7" s="137">
        <v>1.6651021281162401E-2</v>
      </c>
      <c r="W7" s="137">
        <v>3.9094850330647904E-3</v>
      </c>
    </row>
    <row r="8" spans="1:23">
      <c r="A8">
        <v>423</v>
      </c>
      <c r="B8">
        <v>423</v>
      </c>
      <c r="C8" t="s">
        <v>2221</v>
      </c>
      <c r="D8" t="s">
        <v>2222</v>
      </c>
      <c r="E8" t="s">
        <v>41</v>
      </c>
      <c r="F8" t="s">
        <v>2227</v>
      </c>
      <c r="G8" t="s">
        <v>2228</v>
      </c>
      <c r="H8" t="s">
        <v>44</v>
      </c>
      <c r="I8" t="s">
        <v>1285</v>
      </c>
      <c r="J8" t="s">
        <v>45</v>
      </c>
      <c r="K8" t="s">
        <v>45</v>
      </c>
      <c r="L8" t="s">
        <v>47</v>
      </c>
      <c r="M8" t="s">
        <v>914</v>
      </c>
      <c r="N8" t="s">
        <v>51</v>
      </c>
      <c r="O8" t="s">
        <v>52</v>
      </c>
      <c r="P8" s="133">
        <v>267679</v>
      </c>
      <c r="Q8" s="135">
        <v>1</v>
      </c>
      <c r="R8" s="139">
        <v>3922</v>
      </c>
      <c r="T8" s="133">
        <v>10498.37</v>
      </c>
      <c r="U8" s="137">
        <v>1.2960000000000001E-3</v>
      </c>
      <c r="V8" s="137">
        <v>5.7536287095556103E-2</v>
      </c>
      <c r="W8" s="137">
        <v>1.35089163277132E-2</v>
      </c>
    </row>
    <row r="9" spans="1:23">
      <c r="A9">
        <v>423</v>
      </c>
      <c r="B9">
        <v>423</v>
      </c>
      <c r="C9" t="s">
        <v>2229</v>
      </c>
      <c r="D9" t="s">
        <v>2230</v>
      </c>
      <c r="E9" t="s">
        <v>41</v>
      </c>
      <c r="F9" t="s">
        <v>2231</v>
      </c>
      <c r="G9" t="s">
        <v>2232</v>
      </c>
      <c r="H9" t="s">
        <v>44</v>
      </c>
      <c r="I9" t="s">
        <v>1285</v>
      </c>
      <c r="J9" t="s">
        <v>45</v>
      </c>
      <c r="K9" t="s">
        <v>45</v>
      </c>
      <c r="L9" t="s">
        <v>47</v>
      </c>
      <c r="M9" t="s">
        <v>914</v>
      </c>
      <c r="N9" t="s">
        <v>51</v>
      </c>
      <c r="O9" t="s">
        <v>52</v>
      </c>
      <c r="P9" s="133">
        <v>45000</v>
      </c>
      <c r="Q9" s="135">
        <v>1</v>
      </c>
      <c r="R9" s="139">
        <v>10810</v>
      </c>
      <c r="T9" s="133">
        <v>4864.5</v>
      </c>
      <c r="U9" s="137">
        <v>2.4320000000000001E-3</v>
      </c>
      <c r="V9" s="137">
        <v>2.6659877528185699E-2</v>
      </c>
      <c r="W9" s="137">
        <v>6.2594594301368899E-3</v>
      </c>
    </row>
    <row r="10" spans="1:23">
      <c r="A10">
        <v>423</v>
      </c>
      <c r="B10">
        <v>423</v>
      </c>
      <c r="C10" t="s">
        <v>2233</v>
      </c>
      <c r="D10" t="s">
        <v>2234</v>
      </c>
      <c r="E10" t="s">
        <v>41</v>
      </c>
      <c r="F10" t="s">
        <v>2235</v>
      </c>
      <c r="G10" t="s">
        <v>2236</v>
      </c>
      <c r="H10" t="s">
        <v>44</v>
      </c>
      <c r="I10" t="s">
        <v>1285</v>
      </c>
      <c r="J10" t="s">
        <v>45</v>
      </c>
      <c r="K10" t="s">
        <v>45</v>
      </c>
      <c r="L10" t="s">
        <v>47</v>
      </c>
      <c r="M10" t="s">
        <v>1041</v>
      </c>
      <c r="N10" t="s">
        <v>51</v>
      </c>
      <c r="O10" t="s">
        <v>52</v>
      </c>
      <c r="P10" s="133">
        <v>12500</v>
      </c>
      <c r="Q10" s="135">
        <v>1</v>
      </c>
      <c r="R10" s="139">
        <v>13120</v>
      </c>
      <c r="T10" s="133">
        <v>1640</v>
      </c>
      <c r="U10" s="137">
        <v>1.3649999999999999E-3</v>
      </c>
      <c r="V10" s="137">
        <v>8.9880150367405796E-3</v>
      </c>
      <c r="W10" s="137">
        <v>2.11029159531802E-3</v>
      </c>
    </row>
    <row r="11" spans="1:23">
      <c r="A11">
        <v>423</v>
      </c>
      <c r="B11">
        <v>423</v>
      </c>
      <c r="C11" t="s">
        <v>2237</v>
      </c>
      <c r="D11" t="s">
        <v>2238</v>
      </c>
      <c r="E11" t="s">
        <v>41</v>
      </c>
      <c r="F11" t="s">
        <v>2239</v>
      </c>
      <c r="G11" t="s">
        <v>2240</v>
      </c>
      <c r="H11" t="s">
        <v>44</v>
      </c>
      <c r="I11" t="s">
        <v>1285</v>
      </c>
      <c r="J11" t="s">
        <v>45</v>
      </c>
      <c r="K11" t="s">
        <v>45</v>
      </c>
      <c r="L11" t="s">
        <v>47</v>
      </c>
      <c r="M11" t="s">
        <v>919</v>
      </c>
      <c r="N11" t="s">
        <v>51</v>
      </c>
      <c r="O11" t="s">
        <v>52</v>
      </c>
      <c r="P11" s="133">
        <v>204327</v>
      </c>
      <c r="Q11" s="135">
        <v>1</v>
      </c>
      <c r="R11" s="139">
        <v>3413</v>
      </c>
      <c r="T11" s="133">
        <v>6973.6809999999996</v>
      </c>
      <c r="U11" s="137">
        <v>5.0100000000000003E-4</v>
      </c>
      <c r="V11" s="137">
        <v>3.8219234930063899E-2</v>
      </c>
      <c r="W11" s="137">
        <v>8.9734752248085796E-3</v>
      </c>
    </row>
    <row r="12" spans="1:23">
      <c r="A12">
        <v>423</v>
      </c>
      <c r="B12">
        <v>423</v>
      </c>
      <c r="C12" t="s">
        <v>2241</v>
      </c>
      <c r="D12" t="s">
        <v>2242</v>
      </c>
      <c r="E12" t="s">
        <v>64</v>
      </c>
      <c r="F12" t="s">
        <v>2243</v>
      </c>
      <c r="G12" t="s">
        <v>2244</v>
      </c>
      <c r="H12" t="s">
        <v>44</v>
      </c>
      <c r="I12" t="s">
        <v>1287</v>
      </c>
      <c r="J12" t="s">
        <v>68</v>
      </c>
      <c r="K12" t="s">
        <v>69</v>
      </c>
      <c r="L12" t="s">
        <v>723</v>
      </c>
      <c r="M12" t="s">
        <v>1077</v>
      </c>
      <c r="N12" t="s">
        <v>51</v>
      </c>
      <c r="O12" t="s">
        <v>332</v>
      </c>
      <c r="P12" s="133">
        <v>4130</v>
      </c>
      <c r="Q12" s="135">
        <v>3.6360000000000001</v>
      </c>
      <c r="R12" s="139">
        <v>20695</v>
      </c>
      <c r="T12" s="133">
        <v>3107.7020000000002</v>
      </c>
      <c r="U12" s="137">
        <v>0</v>
      </c>
      <c r="V12" s="137">
        <v>1.70317510003632E-2</v>
      </c>
      <c r="W12" s="137">
        <v>3.99887637511672E-3</v>
      </c>
    </row>
    <row r="13" spans="1:23">
      <c r="A13">
        <v>423</v>
      </c>
      <c r="B13">
        <v>423</v>
      </c>
      <c r="C13" t="s">
        <v>2245</v>
      </c>
      <c r="D13" t="s">
        <v>2246</v>
      </c>
      <c r="E13" t="s">
        <v>64</v>
      </c>
      <c r="F13" t="s">
        <v>2247</v>
      </c>
      <c r="G13" t="s">
        <v>2248</v>
      </c>
      <c r="H13" t="s">
        <v>44</v>
      </c>
      <c r="I13" t="s">
        <v>1287</v>
      </c>
      <c r="J13" t="s">
        <v>68</v>
      </c>
      <c r="K13" t="s">
        <v>350</v>
      </c>
      <c r="L13" t="s">
        <v>702</v>
      </c>
      <c r="M13" t="s">
        <v>1044</v>
      </c>
      <c r="N13" t="s">
        <v>51</v>
      </c>
      <c r="O13" t="s">
        <v>72</v>
      </c>
      <c r="P13" s="133">
        <v>5360</v>
      </c>
      <c r="Q13" s="135">
        <v>3.165</v>
      </c>
      <c r="R13" s="139">
        <v>16358</v>
      </c>
      <c r="S13" s="133">
        <v>0.53800000000000003</v>
      </c>
      <c r="T13" s="133">
        <v>2776.74</v>
      </c>
      <c r="U13" s="137">
        <v>4.8299999999999998E-4</v>
      </c>
      <c r="V13" s="137">
        <v>1.5217913879167299E-2</v>
      </c>
      <c r="W13" s="137">
        <v>3.57300645650967E-3</v>
      </c>
    </row>
    <row r="14" spans="1:23">
      <c r="A14">
        <v>423</v>
      </c>
      <c r="B14">
        <v>423</v>
      </c>
      <c r="C14" t="s">
        <v>2249</v>
      </c>
      <c r="D14" t="s">
        <v>2250</v>
      </c>
      <c r="E14" t="s">
        <v>64</v>
      </c>
      <c r="F14" t="s">
        <v>2251</v>
      </c>
      <c r="G14" t="s">
        <v>2252</v>
      </c>
      <c r="H14" t="s">
        <v>44</v>
      </c>
      <c r="I14" t="s">
        <v>1287</v>
      </c>
      <c r="J14" t="s">
        <v>68</v>
      </c>
      <c r="K14" t="s">
        <v>69</v>
      </c>
      <c r="L14" t="s">
        <v>702</v>
      </c>
      <c r="M14" t="s">
        <v>939</v>
      </c>
      <c r="N14" t="s">
        <v>51</v>
      </c>
      <c r="O14" t="s">
        <v>72</v>
      </c>
      <c r="P14" s="133">
        <v>1750</v>
      </c>
      <c r="Q14" s="135">
        <v>3.165</v>
      </c>
      <c r="R14" s="139">
        <v>57718</v>
      </c>
      <c r="T14" s="133">
        <v>3196.8560000000002</v>
      </c>
      <c r="U14" s="137">
        <v>3.0000000000000001E-6</v>
      </c>
      <c r="V14" s="137">
        <v>1.7520358125969599E-2</v>
      </c>
      <c r="W14" s="137">
        <v>4.1135961999462199E-3</v>
      </c>
    </row>
    <row r="15" spans="1:23">
      <c r="A15">
        <v>423</v>
      </c>
      <c r="B15">
        <v>423</v>
      </c>
      <c r="C15" t="s">
        <v>2249</v>
      </c>
      <c r="D15" t="s">
        <v>2250</v>
      </c>
      <c r="E15" t="s">
        <v>64</v>
      </c>
      <c r="F15" t="s">
        <v>2253</v>
      </c>
      <c r="G15" t="s">
        <v>2254</v>
      </c>
      <c r="H15" t="s">
        <v>44</v>
      </c>
      <c r="I15" t="s">
        <v>1287</v>
      </c>
      <c r="J15" t="s">
        <v>68</v>
      </c>
      <c r="K15" t="s">
        <v>69</v>
      </c>
      <c r="L15" t="s">
        <v>735</v>
      </c>
      <c r="M15" t="s">
        <v>946</v>
      </c>
      <c r="N15" t="s">
        <v>51</v>
      </c>
      <c r="O15" t="s">
        <v>72</v>
      </c>
      <c r="P15" s="133">
        <v>443900</v>
      </c>
      <c r="Q15" s="135">
        <v>3.165</v>
      </c>
      <c r="R15" s="139">
        <v>1287</v>
      </c>
      <c r="T15" s="133">
        <v>18081.623</v>
      </c>
      <c r="U15" s="137">
        <v>2.04E-4</v>
      </c>
      <c r="V15" s="137">
        <v>9.9096279280202496E-2</v>
      </c>
      <c r="W15" s="137">
        <v>2.3266766292386502E-2</v>
      </c>
    </row>
    <row r="16" spans="1:23">
      <c r="A16">
        <v>423</v>
      </c>
      <c r="B16">
        <v>423</v>
      </c>
      <c r="C16" t="s">
        <v>2255</v>
      </c>
      <c r="D16" t="s">
        <v>2256</v>
      </c>
      <c r="E16" t="s">
        <v>64</v>
      </c>
      <c r="F16" t="s">
        <v>2257</v>
      </c>
      <c r="G16" t="s">
        <v>2258</v>
      </c>
      <c r="H16" t="s">
        <v>44</v>
      </c>
      <c r="I16" t="s">
        <v>1289</v>
      </c>
      <c r="J16" t="s">
        <v>68</v>
      </c>
      <c r="K16" t="s">
        <v>350</v>
      </c>
      <c r="L16" t="s">
        <v>735</v>
      </c>
      <c r="M16" t="s">
        <v>1020</v>
      </c>
      <c r="N16" t="s">
        <v>51</v>
      </c>
      <c r="O16" t="s">
        <v>72</v>
      </c>
      <c r="P16" s="133">
        <v>370840</v>
      </c>
      <c r="Q16" s="135">
        <v>3.165</v>
      </c>
      <c r="R16" s="139">
        <v>623.6</v>
      </c>
      <c r="T16" s="133">
        <v>7319.2470000000003</v>
      </c>
      <c r="U16" s="137">
        <v>1.0939999999999999E-3</v>
      </c>
      <c r="V16" s="137">
        <v>4.0113110098817503E-2</v>
      </c>
      <c r="W16" s="137">
        <v>9.4181372369286209E-3</v>
      </c>
    </row>
    <row r="17" spans="1:23">
      <c r="A17">
        <v>423</v>
      </c>
      <c r="B17">
        <v>423</v>
      </c>
      <c r="C17" t="s">
        <v>2255</v>
      </c>
      <c r="D17" t="s">
        <v>2256</v>
      </c>
      <c r="E17" t="s">
        <v>64</v>
      </c>
      <c r="F17" t="s">
        <v>2259</v>
      </c>
      <c r="G17" t="s">
        <v>2260</v>
      </c>
      <c r="H17" t="s">
        <v>44</v>
      </c>
      <c r="I17" t="s">
        <v>1289</v>
      </c>
      <c r="J17" t="s">
        <v>68</v>
      </c>
      <c r="K17" t="s">
        <v>69</v>
      </c>
      <c r="L17" t="s">
        <v>101</v>
      </c>
      <c r="M17" t="s">
        <v>1020</v>
      </c>
      <c r="N17" t="s">
        <v>51</v>
      </c>
      <c r="O17" t="s">
        <v>72</v>
      </c>
      <c r="P17" s="133">
        <v>145000</v>
      </c>
      <c r="Q17" s="135">
        <v>3.165</v>
      </c>
      <c r="R17" s="139">
        <v>710.5</v>
      </c>
      <c r="T17" s="133">
        <v>3260.6619999999998</v>
      </c>
      <c r="U17" s="137">
        <v>0</v>
      </c>
      <c r="V17" s="137">
        <v>1.7870048908067399E-2</v>
      </c>
      <c r="W17" s="137">
        <v>4.1956999253410301E-3</v>
      </c>
    </row>
    <row r="18" spans="1:23">
      <c r="A18">
        <v>423</v>
      </c>
      <c r="B18">
        <v>423</v>
      </c>
      <c r="C18" t="s">
        <v>2255</v>
      </c>
      <c r="D18" t="s">
        <v>2256</v>
      </c>
      <c r="E18" t="s">
        <v>64</v>
      </c>
      <c r="F18" t="s">
        <v>2261</v>
      </c>
      <c r="G18" t="s">
        <v>2262</v>
      </c>
      <c r="H18" t="s">
        <v>44</v>
      </c>
      <c r="I18" t="s">
        <v>1287</v>
      </c>
      <c r="J18" t="s">
        <v>68</v>
      </c>
      <c r="K18" t="s">
        <v>69</v>
      </c>
      <c r="L18" t="s">
        <v>700</v>
      </c>
      <c r="M18" t="s">
        <v>943</v>
      </c>
      <c r="N18" t="s">
        <v>51</v>
      </c>
      <c r="O18" t="s">
        <v>72</v>
      </c>
      <c r="P18" s="133">
        <v>138600</v>
      </c>
      <c r="Q18" s="135">
        <v>3.165</v>
      </c>
      <c r="R18" s="139">
        <v>724.2</v>
      </c>
      <c r="T18" s="133">
        <v>3176.8409999999999</v>
      </c>
      <c r="U18" s="137">
        <v>0</v>
      </c>
      <c r="V18" s="137">
        <v>1.7410666927168601E-2</v>
      </c>
      <c r="W18" s="137">
        <v>4.0878418577511904E-3</v>
      </c>
    </row>
    <row r="19" spans="1:23">
      <c r="A19">
        <v>423</v>
      </c>
      <c r="B19">
        <v>423</v>
      </c>
      <c r="C19" t="s">
        <v>2255</v>
      </c>
      <c r="D19" t="s">
        <v>2256</v>
      </c>
      <c r="E19" t="s">
        <v>64</v>
      </c>
      <c r="F19" t="s">
        <v>2263</v>
      </c>
      <c r="G19" t="s">
        <v>2264</v>
      </c>
      <c r="H19" t="s">
        <v>44</v>
      </c>
      <c r="I19" t="s">
        <v>1289</v>
      </c>
      <c r="J19" t="s">
        <v>68</v>
      </c>
      <c r="K19" t="s">
        <v>69</v>
      </c>
      <c r="L19" t="s">
        <v>735</v>
      </c>
      <c r="M19" t="s">
        <v>1020</v>
      </c>
      <c r="N19" t="s">
        <v>51</v>
      </c>
      <c r="O19" t="s">
        <v>72</v>
      </c>
      <c r="P19" s="133">
        <v>64200</v>
      </c>
      <c r="Q19" s="135">
        <v>3.165</v>
      </c>
      <c r="R19" s="139">
        <v>632.29999999999995</v>
      </c>
      <c r="T19" s="133">
        <v>1284.789</v>
      </c>
      <c r="U19" s="137">
        <v>0</v>
      </c>
      <c r="V19" s="137">
        <v>7.0412840841317104E-3</v>
      </c>
      <c r="W19" s="137">
        <v>1.6532195999060301E-3</v>
      </c>
    </row>
    <row r="20" spans="1:23">
      <c r="A20">
        <v>423</v>
      </c>
      <c r="B20">
        <v>423</v>
      </c>
      <c r="C20" t="s">
        <v>2255</v>
      </c>
      <c r="D20" t="s">
        <v>2256</v>
      </c>
      <c r="E20" t="s">
        <v>64</v>
      </c>
      <c r="F20" t="s">
        <v>2265</v>
      </c>
      <c r="G20" t="s">
        <v>2266</v>
      </c>
      <c r="H20" t="s">
        <v>44</v>
      </c>
      <c r="I20" t="s">
        <v>1287</v>
      </c>
      <c r="J20" t="s">
        <v>68</v>
      </c>
      <c r="K20" t="s">
        <v>69</v>
      </c>
      <c r="L20" t="s">
        <v>700</v>
      </c>
      <c r="M20" t="s">
        <v>1044</v>
      </c>
      <c r="N20" t="s">
        <v>51</v>
      </c>
      <c r="O20" t="s">
        <v>72</v>
      </c>
      <c r="P20" s="133">
        <v>7700</v>
      </c>
      <c r="Q20" s="135">
        <v>3.165</v>
      </c>
      <c r="R20" s="139">
        <v>8005</v>
      </c>
      <c r="T20" s="133">
        <v>1950.8589999999999</v>
      </c>
      <c r="U20" s="137">
        <v>5.0299999999999997E-4</v>
      </c>
      <c r="V20" s="137">
        <v>1.06916742422278E-2</v>
      </c>
      <c r="W20" s="137">
        <v>2.5102928957085398E-3</v>
      </c>
    </row>
    <row r="21" spans="1:23">
      <c r="A21">
        <v>423</v>
      </c>
      <c r="B21">
        <v>423</v>
      </c>
      <c r="C21" t="s">
        <v>2255</v>
      </c>
      <c r="D21" t="s">
        <v>2256</v>
      </c>
      <c r="E21" t="s">
        <v>64</v>
      </c>
      <c r="F21" t="s">
        <v>2267</v>
      </c>
      <c r="G21" t="s">
        <v>2268</v>
      </c>
      <c r="H21" t="s">
        <v>44</v>
      </c>
      <c r="I21" t="s">
        <v>1287</v>
      </c>
      <c r="J21" t="s">
        <v>68</v>
      </c>
      <c r="K21" t="s">
        <v>69</v>
      </c>
      <c r="L21" t="s">
        <v>735</v>
      </c>
      <c r="M21" t="s">
        <v>939</v>
      </c>
      <c r="N21" t="s">
        <v>51</v>
      </c>
      <c r="O21" t="s">
        <v>72</v>
      </c>
      <c r="P21" s="133">
        <v>1550</v>
      </c>
      <c r="Q21" s="135">
        <v>3.165</v>
      </c>
      <c r="R21" s="139">
        <v>133900</v>
      </c>
      <c r="T21" s="133">
        <v>6568.799</v>
      </c>
      <c r="U21" s="137">
        <v>1.46E-4</v>
      </c>
      <c r="V21" s="137">
        <v>3.6000284409957499E-2</v>
      </c>
      <c r="W21" s="137">
        <v>8.4524889320770208E-3</v>
      </c>
    </row>
    <row r="22" spans="1:23">
      <c r="A22">
        <v>423</v>
      </c>
      <c r="B22">
        <v>423</v>
      </c>
      <c r="C22" t="s">
        <v>2255</v>
      </c>
      <c r="D22" t="s">
        <v>2256</v>
      </c>
      <c r="E22" t="s">
        <v>64</v>
      </c>
      <c r="F22" t="s">
        <v>2269</v>
      </c>
      <c r="G22" t="s">
        <v>2270</v>
      </c>
      <c r="H22" t="s">
        <v>44</v>
      </c>
      <c r="I22" t="s">
        <v>1287</v>
      </c>
      <c r="J22" t="s">
        <v>68</v>
      </c>
      <c r="K22" t="s">
        <v>69</v>
      </c>
      <c r="L22" t="s">
        <v>700</v>
      </c>
      <c r="M22" t="s">
        <v>1044</v>
      </c>
      <c r="N22" t="s">
        <v>51</v>
      </c>
      <c r="O22" t="s">
        <v>72</v>
      </c>
      <c r="P22" s="133">
        <v>3600</v>
      </c>
      <c r="Q22" s="135">
        <v>3.165</v>
      </c>
      <c r="R22" s="139">
        <v>16418</v>
      </c>
      <c r="T22" s="133">
        <v>1870.6669999999999</v>
      </c>
      <c r="U22" s="137">
        <v>7.8299999999999995E-4</v>
      </c>
      <c r="V22" s="137">
        <v>1.02521843937154E-2</v>
      </c>
      <c r="W22" s="137">
        <v>2.4071052920216101E-3</v>
      </c>
    </row>
    <row r="23" spans="1:23">
      <c r="A23">
        <v>423</v>
      </c>
      <c r="B23">
        <v>423</v>
      </c>
      <c r="C23" t="s">
        <v>2271</v>
      </c>
      <c r="D23" t="s">
        <v>2272</v>
      </c>
      <c r="E23" t="s">
        <v>64</v>
      </c>
      <c r="F23" t="s">
        <v>2273</v>
      </c>
      <c r="G23" t="s">
        <v>2274</v>
      </c>
      <c r="H23" t="s">
        <v>44</v>
      </c>
      <c r="I23" t="s">
        <v>1287</v>
      </c>
      <c r="J23" t="s">
        <v>68</v>
      </c>
      <c r="K23" t="s">
        <v>642</v>
      </c>
      <c r="L23" t="s">
        <v>700</v>
      </c>
      <c r="M23" t="s">
        <v>930</v>
      </c>
      <c r="N23" t="s">
        <v>51</v>
      </c>
      <c r="O23" t="s">
        <v>72</v>
      </c>
      <c r="P23" s="133">
        <v>17350</v>
      </c>
      <c r="Q23" s="135">
        <v>3.165</v>
      </c>
      <c r="R23" s="139">
        <v>2843</v>
      </c>
      <c r="T23" s="133">
        <v>1561.1690000000001</v>
      </c>
      <c r="U23" s="137">
        <v>6.9999999999999994E-5</v>
      </c>
      <c r="V23" s="137">
        <v>8.5559846241527598E-3</v>
      </c>
      <c r="W23" s="137">
        <v>2.0088553888943498E-3</v>
      </c>
    </row>
    <row r="24" spans="1:23">
      <c r="A24">
        <v>423</v>
      </c>
      <c r="B24">
        <v>423</v>
      </c>
      <c r="C24" t="s">
        <v>2275</v>
      </c>
      <c r="D24" t="s">
        <v>2276</v>
      </c>
      <c r="E24" t="s">
        <v>64</v>
      </c>
      <c r="F24" t="s">
        <v>2277</v>
      </c>
      <c r="G24" t="s">
        <v>2278</v>
      </c>
      <c r="H24" t="s">
        <v>44</v>
      </c>
      <c r="I24" t="s">
        <v>1287</v>
      </c>
      <c r="J24" t="s">
        <v>68</v>
      </c>
      <c r="K24" t="s">
        <v>330</v>
      </c>
      <c r="L24" t="s">
        <v>719</v>
      </c>
      <c r="M24" t="s">
        <v>1044</v>
      </c>
      <c r="N24" t="s">
        <v>51</v>
      </c>
      <c r="O24" t="s">
        <v>332</v>
      </c>
      <c r="P24" s="133">
        <v>4910</v>
      </c>
      <c r="Q24" s="135">
        <v>3.6360000000000001</v>
      </c>
      <c r="R24" s="139">
        <v>28282</v>
      </c>
      <c r="T24" s="133">
        <v>5049.1180000000004</v>
      </c>
      <c r="U24" s="137">
        <v>1.4300000000000001E-4</v>
      </c>
      <c r="V24" s="137">
        <v>2.7671673634190801E-2</v>
      </c>
      <c r="W24" s="137">
        <v>6.4970185363410898E-3</v>
      </c>
    </row>
    <row r="25" spans="1:23">
      <c r="A25">
        <v>423</v>
      </c>
      <c r="B25">
        <v>423</v>
      </c>
      <c r="C25" t="s">
        <v>2275</v>
      </c>
      <c r="D25" t="s">
        <v>2276</v>
      </c>
      <c r="E25" t="s">
        <v>64</v>
      </c>
      <c r="F25" t="s">
        <v>2279</v>
      </c>
      <c r="G25" t="s">
        <v>2280</v>
      </c>
      <c r="H25" t="s">
        <v>44</v>
      </c>
      <c r="I25" t="s">
        <v>1287</v>
      </c>
      <c r="J25" t="s">
        <v>68</v>
      </c>
      <c r="K25" t="s">
        <v>350</v>
      </c>
      <c r="L25" t="s">
        <v>101</v>
      </c>
      <c r="M25" t="s">
        <v>1077</v>
      </c>
      <c r="N25" t="s">
        <v>51</v>
      </c>
      <c r="O25" t="s">
        <v>332</v>
      </c>
      <c r="P25" s="133">
        <v>3250</v>
      </c>
      <c r="Q25" s="135">
        <v>3.6360000000000001</v>
      </c>
      <c r="R25" s="139">
        <v>29271.9</v>
      </c>
      <c r="T25" s="133">
        <v>3459.06</v>
      </c>
      <c r="U25" s="137">
        <v>5.3899999999999998E-4</v>
      </c>
      <c r="V25" s="137">
        <v>1.8957370179828199E-2</v>
      </c>
      <c r="W25" s="137">
        <v>4.4509915477768903E-3</v>
      </c>
    </row>
    <row r="26" spans="1:23">
      <c r="A26">
        <v>423</v>
      </c>
      <c r="B26">
        <v>423</v>
      </c>
      <c r="C26" t="s">
        <v>2275</v>
      </c>
      <c r="D26" t="s">
        <v>2276</v>
      </c>
      <c r="E26" t="s">
        <v>64</v>
      </c>
      <c r="F26" t="s">
        <v>2281</v>
      </c>
      <c r="G26" t="s">
        <v>2282</v>
      </c>
      <c r="H26" t="s">
        <v>44</v>
      </c>
      <c r="I26" t="s">
        <v>1287</v>
      </c>
      <c r="J26" t="s">
        <v>68</v>
      </c>
      <c r="K26" t="s">
        <v>69</v>
      </c>
      <c r="L26" t="s">
        <v>735</v>
      </c>
      <c r="M26" t="s">
        <v>946</v>
      </c>
      <c r="N26" t="s">
        <v>51</v>
      </c>
      <c r="O26" t="s">
        <v>72</v>
      </c>
      <c r="P26" s="133">
        <v>6807</v>
      </c>
      <c r="Q26" s="135">
        <v>3.165</v>
      </c>
      <c r="R26" s="139">
        <v>46624</v>
      </c>
      <c r="T26" s="133">
        <v>10044.746999999999</v>
      </c>
      <c r="U26" s="137">
        <v>7.67E-4</v>
      </c>
      <c r="V26" s="137">
        <v>5.5050204587271903E-2</v>
      </c>
      <c r="W26" s="137">
        <v>1.29252102478887E-2</v>
      </c>
    </row>
    <row r="27" spans="1:23">
      <c r="A27">
        <v>423</v>
      </c>
      <c r="B27">
        <v>423</v>
      </c>
      <c r="C27" t="s">
        <v>2283</v>
      </c>
      <c r="D27" t="s">
        <v>2284</v>
      </c>
      <c r="E27" t="s">
        <v>64</v>
      </c>
      <c r="F27" t="s">
        <v>2285</v>
      </c>
      <c r="G27" t="s">
        <v>2286</v>
      </c>
      <c r="H27" t="s">
        <v>44</v>
      </c>
      <c r="I27" t="s">
        <v>1289</v>
      </c>
      <c r="J27" t="s">
        <v>68</v>
      </c>
      <c r="K27" t="s">
        <v>69</v>
      </c>
      <c r="L27" t="s">
        <v>721</v>
      </c>
      <c r="M27" t="s">
        <v>1020</v>
      </c>
      <c r="N27" t="s">
        <v>51</v>
      </c>
      <c r="O27" t="s">
        <v>72</v>
      </c>
      <c r="P27" s="133">
        <v>90000</v>
      </c>
      <c r="Q27" s="135">
        <v>3.165</v>
      </c>
      <c r="R27" s="139">
        <v>1147.9000000000001</v>
      </c>
      <c r="T27" s="133">
        <v>3269.7930000000001</v>
      </c>
      <c r="U27" s="137">
        <v>5.5209999999999999E-3</v>
      </c>
      <c r="V27" s="137">
        <v>1.7920091462946E-2</v>
      </c>
      <c r="W27" s="137">
        <v>4.2074493919960002E-3</v>
      </c>
    </row>
    <row r="28" spans="1:23">
      <c r="A28">
        <v>423</v>
      </c>
      <c r="B28">
        <v>423</v>
      </c>
      <c r="C28" t="s">
        <v>2287</v>
      </c>
      <c r="D28" t="s">
        <v>2284</v>
      </c>
      <c r="E28" t="s">
        <v>64</v>
      </c>
      <c r="F28" t="s">
        <v>2288</v>
      </c>
      <c r="G28" t="s">
        <v>2289</v>
      </c>
      <c r="H28" t="s">
        <v>44</v>
      </c>
      <c r="I28" t="s">
        <v>1287</v>
      </c>
      <c r="J28" t="s">
        <v>68</v>
      </c>
      <c r="K28" t="s">
        <v>670</v>
      </c>
      <c r="L28" t="s">
        <v>101</v>
      </c>
      <c r="M28" t="s">
        <v>1077</v>
      </c>
      <c r="N28" t="s">
        <v>51</v>
      </c>
      <c r="O28" t="s">
        <v>72</v>
      </c>
      <c r="P28" s="133">
        <v>14200</v>
      </c>
      <c r="Q28" s="135">
        <v>3.165</v>
      </c>
      <c r="R28" s="139">
        <v>8602</v>
      </c>
      <c r="T28" s="133">
        <v>3865.9969999999998</v>
      </c>
      <c r="U28" s="137">
        <v>0</v>
      </c>
      <c r="V28" s="137">
        <v>2.1187584091263301E-2</v>
      </c>
      <c r="W28" s="137">
        <v>4.9746223665755197E-3</v>
      </c>
    </row>
    <row r="29" spans="1:23">
      <c r="A29">
        <v>423</v>
      </c>
      <c r="B29">
        <v>423</v>
      </c>
      <c r="C29" t="s">
        <v>2283</v>
      </c>
      <c r="D29" t="s">
        <v>2284</v>
      </c>
      <c r="E29" t="s">
        <v>64</v>
      </c>
      <c r="F29" t="s">
        <v>2290</v>
      </c>
      <c r="G29" t="s">
        <v>2291</v>
      </c>
      <c r="H29" t="s">
        <v>44</v>
      </c>
      <c r="I29" t="s">
        <v>1287</v>
      </c>
      <c r="J29" t="s">
        <v>68</v>
      </c>
      <c r="K29" t="s">
        <v>69</v>
      </c>
      <c r="L29" t="s">
        <v>735</v>
      </c>
      <c r="M29" t="s">
        <v>946</v>
      </c>
      <c r="N29" t="s">
        <v>51</v>
      </c>
      <c r="O29" t="s">
        <v>72</v>
      </c>
      <c r="P29" s="133">
        <v>266570</v>
      </c>
      <c r="Q29" s="135">
        <v>3.165</v>
      </c>
      <c r="R29" s="139">
        <v>1586.8</v>
      </c>
      <c r="T29" s="133">
        <v>13387.736999999999</v>
      </c>
      <c r="U29" s="137">
        <v>0</v>
      </c>
      <c r="V29" s="137">
        <v>7.3371453128235495E-2</v>
      </c>
      <c r="W29" s="137">
        <v>1.7226847111387899E-2</v>
      </c>
    </row>
    <row r="30" spans="1:23">
      <c r="A30">
        <v>423</v>
      </c>
      <c r="B30">
        <v>423</v>
      </c>
      <c r="C30" t="s">
        <v>2283</v>
      </c>
      <c r="D30" t="s">
        <v>2284</v>
      </c>
      <c r="E30" t="s">
        <v>64</v>
      </c>
      <c r="F30" t="s">
        <v>2292</v>
      </c>
      <c r="G30" t="s">
        <v>2293</v>
      </c>
      <c r="H30" t="s">
        <v>44</v>
      </c>
      <c r="I30" t="s">
        <v>1287</v>
      </c>
      <c r="J30" t="s">
        <v>68</v>
      </c>
      <c r="K30" t="s">
        <v>69</v>
      </c>
      <c r="L30" t="s">
        <v>101</v>
      </c>
      <c r="M30" t="s">
        <v>1077</v>
      </c>
      <c r="N30" t="s">
        <v>51</v>
      </c>
      <c r="O30" t="s">
        <v>72</v>
      </c>
      <c r="P30" s="133">
        <v>24700</v>
      </c>
      <c r="Q30" s="135">
        <v>3.165</v>
      </c>
      <c r="R30" s="139">
        <v>4504.25</v>
      </c>
      <c r="T30" s="133">
        <v>3521.22</v>
      </c>
      <c r="U30" s="137">
        <v>0</v>
      </c>
      <c r="V30" s="137">
        <v>1.9298035327387799E-2</v>
      </c>
      <c r="W30" s="137">
        <v>4.5309761489123104E-3</v>
      </c>
    </row>
    <row r="31" spans="1:23">
      <c r="A31">
        <v>423</v>
      </c>
      <c r="B31">
        <v>423</v>
      </c>
      <c r="C31" t="s">
        <v>2294</v>
      </c>
      <c r="D31" t="s">
        <v>2295</v>
      </c>
      <c r="E31" t="s">
        <v>64</v>
      </c>
      <c r="F31" t="s">
        <v>2296</v>
      </c>
      <c r="G31" t="s">
        <v>2297</v>
      </c>
      <c r="H31" t="s">
        <v>44</v>
      </c>
      <c r="I31" t="s">
        <v>1287</v>
      </c>
      <c r="J31" t="s">
        <v>68</v>
      </c>
      <c r="K31" t="s">
        <v>668</v>
      </c>
      <c r="L31" t="s">
        <v>735</v>
      </c>
      <c r="M31" t="s">
        <v>938</v>
      </c>
      <c r="N31" t="s">
        <v>51</v>
      </c>
      <c r="O31" t="s">
        <v>72</v>
      </c>
      <c r="P31" s="133">
        <v>40500</v>
      </c>
      <c r="Q31" s="135">
        <v>3.165</v>
      </c>
      <c r="R31" s="139">
        <v>7779</v>
      </c>
      <c r="T31" s="133">
        <v>9971.3169999999991</v>
      </c>
      <c r="U31" s="137">
        <v>0</v>
      </c>
      <c r="V31" s="137">
        <v>5.4647770860367199E-2</v>
      </c>
      <c r="W31" s="137">
        <v>1.2830723032626201E-2</v>
      </c>
    </row>
    <row r="32" spans="1:23">
      <c r="A32">
        <v>423</v>
      </c>
      <c r="B32">
        <v>423</v>
      </c>
      <c r="C32" t="s">
        <v>2298</v>
      </c>
      <c r="D32" t="s">
        <v>2299</v>
      </c>
      <c r="E32" t="s">
        <v>64</v>
      </c>
      <c r="F32" t="s">
        <v>2300</v>
      </c>
      <c r="G32" t="s">
        <v>2301</v>
      </c>
      <c r="H32" t="s">
        <v>44</v>
      </c>
      <c r="I32" t="s">
        <v>1287</v>
      </c>
      <c r="J32" t="s">
        <v>68</v>
      </c>
      <c r="K32" t="s">
        <v>69</v>
      </c>
      <c r="L32" t="s">
        <v>735</v>
      </c>
      <c r="M32" t="s">
        <v>1044</v>
      </c>
      <c r="N32" t="s">
        <v>51</v>
      </c>
      <c r="O32" t="s">
        <v>72</v>
      </c>
      <c r="P32" s="133">
        <v>45000</v>
      </c>
      <c r="Q32" s="135">
        <v>3.165</v>
      </c>
      <c r="R32" s="139">
        <v>6192.5</v>
      </c>
      <c r="T32" s="133">
        <v>8819.6679999999997</v>
      </c>
      <c r="U32" s="137">
        <v>0</v>
      </c>
      <c r="V32" s="137">
        <v>4.83361644674156E-2</v>
      </c>
      <c r="W32" s="137">
        <v>1.1348824096147399E-2</v>
      </c>
    </row>
    <row r="33" spans="1:23">
      <c r="A33">
        <v>423</v>
      </c>
      <c r="B33">
        <v>15542</v>
      </c>
      <c r="C33" t="s">
        <v>2233</v>
      </c>
      <c r="D33" t="s">
        <v>2234</v>
      </c>
      <c r="E33" t="s">
        <v>41</v>
      </c>
      <c r="F33" t="s">
        <v>2302</v>
      </c>
      <c r="G33" t="s">
        <v>2303</v>
      </c>
      <c r="H33" t="s">
        <v>44</v>
      </c>
      <c r="I33" t="s">
        <v>1287</v>
      </c>
      <c r="J33" t="s">
        <v>45</v>
      </c>
      <c r="K33" t="s">
        <v>668</v>
      </c>
      <c r="L33" t="s">
        <v>47</v>
      </c>
      <c r="M33" t="s">
        <v>938</v>
      </c>
      <c r="N33" t="s">
        <v>51</v>
      </c>
      <c r="O33" t="s">
        <v>52</v>
      </c>
      <c r="P33" s="133">
        <v>11675</v>
      </c>
      <c r="Q33" s="135">
        <v>1</v>
      </c>
      <c r="R33" s="139">
        <v>4403</v>
      </c>
      <c r="T33" s="133">
        <v>514.04999999999995</v>
      </c>
      <c r="U33" s="137">
        <v>2.8400000000000002E-4</v>
      </c>
      <c r="V33" s="137">
        <v>2.07490603187232E-2</v>
      </c>
      <c r="W33" s="137">
        <v>1.6615555227173999E-2</v>
      </c>
    </row>
    <row r="34" spans="1:23">
      <c r="A34">
        <v>423</v>
      </c>
      <c r="B34">
        <v>15542</v>
      </c>
      <c r="C34" t="s">
        <v>2211</v>
      </c>
      <c r="D34" t="s">
        <v>2212</v>
      </c>
      <c r="E34" t="s">
        <v>41</v>
      </c>
      <c r="F34" t="s">
        <v>2213</v>
      </c>
      <c r="G34" t="s">
        <v>2214</v>
      </c>
      <c r="H34" t="s">
        <v>44</v>
      </c>
      <c r="I34" t="s">
        <v>1285</v>
      </c>
      <c r="J34" t="s">
        <v>45</v>
      </c>
      <c r="K34" t="s">
        <v>45</v>
      </c>
      <c r="L34" t="s">
        <v>47</v>
      </c>
      <c r="M34" t="s">
        <v>914</v>
      </c>
      <c r="N34" t="s">
        <v>51</v>
      </c>
      <c r="O34" t="s">
        <v>52</v>
      </c>
      <c r="P34" s="133">
        <v>30380</v>
      </c>
      <c r="Q34" s="135">
        <v>1</v>
      </c>
      <c r="R34" s="139">
        <v>6157</v>
      </c>
      <c r="T34" s="133">
        <v>1870.4970000000001</v>
      </c>
      <c r="U34" s="137">
        <v>2.8899999999999998E-4</v>
      </c>
      <c r="V34" s="137">
        <v>7.5500491983744103E-2</v>
      </c>
      <c r="W34" s="137">
        <v>6.0459730463201397E-2</v>
      </c>
    </row>
    <row r="35" spans="1:23">
      <c r="A35">
        <v>423</v>
      </c>
      <c r="B35">
        <v>15542</v>
      </c>
      <c r="C35" t="s">
        <v>2211</v>
      </c>
      <c r="D35" t="s">
        <v>2212</v>
      </c>
      <c r="E35" t="s">
        <v>41</v>
      </c>
      <c r="F35" t="s">
        <v>2217</v>
      </c>
      <c r="G35" t="s">
        <v>2218</v>
      </c>
      <c r="H35" t="s">
        <v>44</v>
      </c>
      <c r="I35" t="s">
        <v>1287</v>
      </c>
      <c r="J35" t="s">
        <v>45</v>
      </c>
      <c r="K35" t="s">
        <v>69</v>
      </c>
      <c r="L35" t="s">
        <v>47</v>
      </c>
      <c r="M35" t="s">
        <v>947</v>
      </c>
      <c r="N35" t="s">
        <v>51</v>
      </c>
      <c r="O35" t="s">
        <v>52</v>
      </c>
      <c r="P35" s="133">
        <v>25393</v>
      </c>
      <c r="Q35" s="135">
        <v>1</v>
      </c>
      <c r="R35" s="139">
        <v>8146</v>
      </c>
      <c r="T35" s="133">
        <v>2068.5140000000001</v>
      </c>
      <c r="U35" s="137">
        <v>1.042E-3</v>
      </c>
      <c r="V35" s="137">
        <v>8.3493232794517896E-2</v>
      </c>
      <c r="W35" s="137">
        <v>6.6860204716874594E-2</v>
      </c>
    </row>
    <row r="36" spans="1:23">
      <c r="A36">
        <v>423</v>
      </c>
      <c r="B36">
        <v>15542</v>
      </c>
      <c r="C36" t="s">
        <v>2221</v>
      </c>
      <c r="D36" t="s">
        <v>2222</v>
      </c>
      <c r="E36" t="s">
        <v>41</v>
      </c>
      <c r="F36" t="s">
        <v>2304</v>
      </c>
      <c r="G36" t="s">
        <v>2305</v>
      </c>
      <c r="H36" t="s">
        <v>44</v>
      </c>
      <c r="I36" t="s">
        <v>1287</v>
      </c>
      <c r="J36" t="s">
        <v>45</v>
      </c>
      <c r="K36" t="s">
        <v>69</v>
      </c>
      <c r="L36" t="s">
        <v>47</v>
      </c>
      <c r="M36" t="s">
        <v>947</v>
      </c>
      <c r="N36" t="s">
        <v>51</v>
      </c>
      <c r="O36" t="s">
        <v>52</v>
      </c>
      <c r="P36" s="133">
        <v>9121</v>
      </c>
      <c r="Q36" s="135">
        <v>1</v>
      </c>
      <c r="R36" s="139">
        <v>6160</v>
      </c>
      <c r="T36" s="133">
        <v>561.85400000000004</v>
      </c>
      <c r="U36" s="137">
        <v>7.4999999999999993E-5</v>
      </c>
      <c r="V36" s="137">
        <v>2.2678588789114999E-2</v>
      </c>
      <c r="W36" s="137">
        <v>1.8160694446479799E-2</v>
      </c>
    </row>
    <row r="37" spans="1:23">
      <c r="A37">
        <v>423</v>
      </c>
      <c r="B37">
        <v>15542</v>
      </c>
      <c r="C37" t="s">
        <v>2221</v>
      </c>
      <c r="D37" t="s">
        <v>2222</v>
      </c>
      <c r="E37" t="s">
        <v>41</v>
      </c>
      <c r="F37" t="s">
        <v>2223</v>
      </c>
      <c r="G37" t="s">
        <v>2224</v>
      </c>
      <c r="H37" t="s">
        <v>44</v>
      </c>
      <c r="I37" t="s">
        <v>1285</v>
      </c>
      <c r="J37" t="s">
        <v>45</v>
      </c>
      <c r="K37" t="s">
        <v>45</v>
      </c>
      <c r="L37" t="s">
        <v>47</v>
      </c>
      <c r="M37" t="s">
        <v>919</v>
      </c>
      <c r="N37" t="s">
        <v>51</v>
      </c>
      <c r="O37" t="s">
        <v>52</v>
      </c>
      <c r="P37" s="133">
        <v>14508</v>
      </c>
      <c r="Q37" s="135">
        <v>1</v>
      </c>
      <c r="R37" s="139">
        <v>3438</v>
      </c>
      <c r="T37" s="133">
        <v>498.78500000000003</v>
      </c>
      <c r="U37" s="137">
        <v>5.8E-5</v>
      </c>
      <c r="V37" s="137">
        <v>2.0132897282000701E-2</v>
      </c>
      <c r="W37" s="137">
        <v>1.6122140546781599E-2</v>
      </c>
    </row>
    <row r="38" spans="1:23">
      <c r="A38">
        <v>423</v>
      </c>
      <c r="B38">
        <v>15542</v>
      </c>
      <c r="C38" t="s">
        <v>2221</v>
      </c>
      <c r="D38" t="s">
        <v>2222</v>
      </c>
      <c r="E38" t="s">
        <v>41</v>
      </c>
      <c r="F38" t="s">
        <v>2306</v>
      </c>
      <c r="G38" t="s">
        <v>2307</v>
      </c>
      <c r="H38" t="s">
        <v>44</v>
      </c>
      <c r="I38" t="s">
        <v>1285</v>
      </c>
      <c r="J38" t="s">
        <v>45</v>
      </c>
      <c r="K38" t="s">
        <v>45</v>
      </c>
      <c r="L38" t="s">
        <v>47</v>
      </c>
      <c r="M38" t="s">
        <v>1041</v>
      </c>
      <c r="N38" t="s">
        <v>51</v>
      </c>
      <c r="O38" t="s">
        <v>52</v>
      </c>
      <c r="P38" s="133">
        <v>21871</v>
      </c>
      <c r="Q38" s="135">
        <v>1</v>
      </c>
      <c r="R38" s="139">
        <v>1346</v>
      </c>
      <c r="T38" s="133">
        <v>294.38400000000001</v>
      </c>
      <c r="U38" s="137">
        <v>4.0499999999999998E-4</v>
      </c>
      <c r="V38" s="137">
        <v>1.18824654169247E-2</v>
      </c>
      <c r="W38" s="137">
        <v>9.5153109267189905E-3</v>
      </c>
    </row>
    <row r="39" spans="1:23">
      <c r="A39">
        <v>423</v>
      </c>
      <c r="B39">
        <v>15542</v>
      </c>
      <c r="C39" t="s">
        <v>2221</v>
      </c>
      <c r="D39" t="s">
        <v>2222</v>
      </c>
      <c r="E39" t="s">
        <v>41</v>
      </c>
      <c r="F39" t="s">
        <v>2227</v>
      </c>
      <c r="G39" t="s">
        <v>2228</v>
      </c>
      <c r="H39" t="s">
        <v>44</v>
      </c>
      <c r="I39" t="s">
        <v>1285</v>
      </c>
      <c r="J39" t="s">
        <v>45</v>
      </c>
      <c r="K39" t="s">
        <v>45</v>
      </c>
      <c r="L39" t="s">
        <v>47</v>
      </c>
      <c r="M39" t="s">
        <v>914</v>
      </c>
      <c r="N39" t="s">
        <v>51</v>
      </c>
      <c r="O39" t="s">
        <v>52</v>
      </c>
      <c r="P39" s="133">
        <v>44983</v>
      </c>
      <c r="Q39" s="135">
        <v>1</v>
      </c>
      <c r="R39" s="139">
        <v>3922</v>
      </c>
      <c r="T39" s="133">
        <v>1764.2329999999999</v>
      </c>
      <c r="U39" s="137">
        <v>2.1800000000000001E-4</v>
      </c>
      <c r="V39" s="137">
        <v>7.1211291752192804E-2</v>
      </c>
      <c r="W39" s="137">
        <v>5.7024999336441E-2</v>
      </c>
    </row>
    <row r="40" spans="1:23">
      <c r="A40">
        <v>423</v>
      </c>
      <c r="B40">
        <v>15542</v>
      </c>
      <c r="C40" t="s">
        <v>2308</v>
      </c>
      <c r="D40" t="s">
        <v>2309</v>
      </c>
      <c r="E40" t="s">
        <v>41</v>
      </c>
      <c r="F40" t="s">
        <v>2310</v>
      </c>
      <c r="G40" t="s">
        <v>2311</v>
      </c>
      <c r="H40" t="s">
        <v>44</v>
      </c>
      <c r="I40" t="s">
        <v>1287</v>
      </c>
      <c r="J40" t="s">
        <v>45</v>
      </c>
      <c r="K40" t="s">
        <v>69</v>
      </c>
      <c r="L40" t="s">
        <v>47</v>
      </c>
      <c r="M40" t="s">
        <v>946</v>
      </c>
      <c r="N40" t="s">
        <v>51</v>
      </c>
      <c r="O40" t="s">
        <v>52</v>
      </c>
      <c r="P40" s="133">
        <v>41234</v>
      </c>
      <c r="Q40" s="135">
        <v>1</v>
      </c>
      <c r="R40" s="139">
        <v>6399</v>
      </c>
      <c r="T40" s="133">
        <v>2638.5639999999999</v>
      </c>
      <c r="U40" s="137">
        <v>0</v>
      </c>
      <c r="V40" s="137">
        <v>0.10650265520954599</v>
      </c>
      <c r="W40" s="137">
        <v>8.5285826070786802E-2</v>
      </c>
    </row>
    <row r="41" spans="1:23">
      <c r="A41">
        <v>423</v>
      </c>
      <c r="B41">
        <v>15542</v>
      </c>
      <c r="C41" t="s">
        <v>2229</v>
      </c>
      <c r="D41" t="s">
        <v>2230</v>
      </c>
      <c r="E41" t="s">
        <v>41</v>
      </c>
      <c r="F41" t="s">
        <v>2312</v>
      </c>
      <c r="G41" t="s">
        <v>2313</v>
      </c>
      <c r="H41" t="s">
        <v>44</v>
      </c>
      <c r="I41" t="s">
        <v>1287</v>
      </c>
      <c r="J41" t="s">
        <v>45</v>
      </c>
      <c r="K41" t="s">
        <v>69</v>
      </c>
      <c r="L41" t="s">
        <v>47</v>
      </c>
      <c r="M41" t="s">
        <v>947</v>
      </c>
      <c r="N41" t="s">
        <v>51</v>
      </c>
      <c r="O41" t="s">
        <v>52</v>
      </c>
      <c r="P41" s="133">
        <v>19321</v>
      </c>
      <c r="Q41" s="135">
        <v>1</v>
      </c>
      <c r="R41" s="139">
        <v>10000</v>
      </c>
      <c r="T41" s="133">
        <v>1932.1</v>
      </c>
      <c r="U41" s="137">
        <v>1.431E-3</v>
      </c>
      <c r="V41" s="137">
        <v>7.7987043954953997E-2</v>
      </c>
      <c r="W41" s="137">
        <v>6.2450926255600399E-2</v>
      </c>
    </row>
    <row r="42" spans="1:23">
      <c r="A42">
        <v>423</v>
      </c>
      <c r="B42">
        <v>15542</v>
      </c>
      <c r="C42" t="s">
        <v>2233</v>
      </c>
      <c r="D42" t="s">
        <v>2234</v>
      </c>
      <c r="E42" t="s">
        <v>41</v>
      </c>
      <c r="F42" t="s">
        <v>2314</v>
      </c>
      <c r="G42" t="s">
        <v>2315</v>
      </c>
      <c r="H42" t="s">
        <v>44</v>
      </c>
      <c r="I42" t="s">
        <v>1287</v>
      </c>
      <c r="J42" t="s">
        <v>45</v>
      </c>
      <c r="K42" t="s">
        <v>614</v>
      </c>
      <c r="L42" t="s">
        <v>47</v>
      </c>
      <c r="M42" t="s">
        <v>924</v>
      </c>
      <c r="N42" t="s">
        <v>51</v>
      </c>
      <c r="O42" t="s">
        <v>52</v>
      </c>
      <c r="P42" s="133">
        <v>1472</v>
      </c>
      <c r="Q42" s="135">
        <v>1</v>
      </c>
      <c r="R42" s="139">
        <v>19210</v>
      </c>
      <c r="T42" s="133">
        <v>282.77100000000002</v>
      </c>
      <c r="U42" s="137">
        <v>2.8200000000000002E-4</v>
      </c>
      <c r="V42" s="137">
        <v>1.1413741526626499E-2</v>
      </c>
      <c r="W42" s="137">
        <v>9.1399634379212506E-3</v>
      </c>
    </row>
    <row r="43" spans="1:23">
      <c r="A43">
        <v>423</v>
      </c>
      <c r="B43">
        <v>15542</v>
      </c>
      <c r="C43" t="s">
        <v>2233</v>
      </c>
      <c r="D43" t="s">
        <v>2234</v>
      </c>
      <c r="E43" t="s">
        <v>41</v>
      </c>
      <c r="F43" t="s">
        <v>2316</v>
      </c>
      <c r="G43" t="s">
        <v>2317</v>
      </c>
      <c r="H43" t="s">
        <v>44</v>
      </c>
      <c r="I43" t="s">
        <v>1285</v>
      </c>
      <c r="J43" t="s">
        <v>45</v>
      </c>
      <c r="K43" t="s">
        <v>45</v>
      </c>
      <c r="L43" t="s">
        <v>47</v>
      </c>
      <c r="M43" t="s">
        <v>914</v>
      </c>
      <c r="N43" t="s">
        <v>51</v>
      </c>
      <c r="O43" t="s">
        <v>52</v>
      </c>
      <c r="P43" s="133">
        <v>5281</v>
      </c>
      <c r="Q43" s="135">
        <v>1</v>
      </c>
      <c r="R43" s="139">
        <v>39230</v>
      </c>
      <c r="T43" s="133">
        <v>2071.7359999999999</v>
      </c>
      <c r="U43" s="137">
        <v>1.4899999999999999E-4</v>
      </c>
      <c r="V43" s="137">
        <v>8.3623306190763302E-2</v>
      </c>
      <c r="W43" s="137">
        <v>6.6964365660343902E-2</v>
      </c>
    </row>
    <row r="44" spans="1:23">
      <c r="A44">
        <v>423</v>
      </c>
      <c r="B44">
        <v>15542</v>
      </c>
      <c r="C44" t="s">
        <v>2237</v>
      </c>
      <c r="D44" t="s">
        <v>2238</v>
      </c>
      <c r="E44" t="s">
        <v>41</v>
      </c>
      <c r="F44" t="s">
        <v>2318</v>
      </c>
      <c r="G44" t="s">
        <v>2319</v>
      </c>
      <c r="H44" t="s">
        <v>44</v>
      </c>
      <c r="I44" t="s">
        <v>1287</v>
      </c>
      <c r="J44" t="s">
        <v>45</v>
      </c>
      <c r="K44" t="s">
        <v>69</v>
      </c>
      <c r="L44" t="s">
        <v>47</v>
      </c>
      <c r="M44" t="s">
        <v>947</v>
      </c>
      <c r="N44" t="s">
        <v>51</v>
      </c>
      <c r="O44" t="s">
        <v>52</v>
      </c>
      <c r="P44" s="133">
        <v>26936</v>
      </c>
      <c r="Q44" s="135">
        <v>1</v>
      </c>
      <c r="R44" s="139">
        <v>5579</v>
      </c>
      <c r="T44" s="133">
        <v>1502.759</v>
      </c>
      <c r="U44" s="137">
        <v>2.1000000000000001E-4</v>
      </c>
      <c r="V44" s="137">
        <v>6.0657195021480301E-2</v>
      </c>
      <c r="W44" s="137">
        <v>4.8573427341932297E-2</v>
      </c>
    </row>
    <row r="45" spans="1:23">
      <c r="A45">
        <v>423</v>
      </c>
      <c r="B45">
        <v>15542</v>
      </c>
      <c r="C45" t="s">
        <v>2237</v>
      </c>
      <c r="D45" t="s">
        <v>2238</v>
      </c>
      <c r="E45" t="s">
        <v>41</v>
      </c>
      <c r="F45" t="s">
        <v>2239</v>
      </c>
      <c r="G45" t="s">
        <v>2240</v>
      </c>
      <c r="H45" t="s">
        <v>44</v>
      </c>
      <c r="I45" t="s">
        <v>1285</v>
      </c>
      <c r="J45" t="s">
        <v>45</v>
      </c>
      <c r="K45" t="s">
        <v>45</v>
      </c>
      <c r="L45" t="s">
        <v>47</v>
      </c>
      <c r="M45" t="s">
        <v>919</v>
      </c>
      <c r="N45" t="s">
        <v>51</v>
      </c>
      <c r="O45" t="s">
        <v>52</v>
      </c>
      <c r="P45" s="133">
        <v>5136</v>
      </c>
      <c r="Q45" s="135">
        <v>1</v>
      </c>
      <c r="R45" s="139">
        <v>3413</v>
      </c>
      <c r="T45" s="133">
        <v>175.292</v>
      </c>
      <c r="U45" s="137">
        <v>1.2999999999999999E-5</v>
      </c>
      <c r="V45" s="137">
        <v>7.07545155690582E-3</v>
      </c>
      <c r="W45" s="137">
        <v>5.6659219403241597E-3</v>
      </c>
    </row>
    <row r="46" spans="1:23">
      <c r="A46">
        <v>423</v>
      </c>
      <c r="B46">
        <v>15542</v>
      </c>
      <c r="C46" t="s">
        <v>2237</v>
      </c>
      <c r="D46" t="s">
        <v>2238</v>
      </c>
      <c r="E46" t="s">
        <v>41</v>
      </c>
      <c r="F46" t="s">
        <v>2320</v>
      </c>
      <c r="G46" t="s">
        <v>2321</v>
      </c>
      <c r="H46" t="s">
        <v>44</v>
      </c>
      <c r="I46" t="s">
        <v>1285</v>
      </c>
      <c r="J46" t="s">
        <v>45</v>
      </c>
      <c r="K46" t="s">
        <v>45</v>
      </c>
      <c r="L46" t="s">
        <v>47</v>
      </c>
      <c r="M46" t="s">
        <v>1039</v>
      </c>
      <c r="N46" t="s">
        <v>51</v>
      </c>
      <c r="O46" t="s">
        <v>52</v>
      </c>
      <c r="P46" s="133">
        <v>3200</v>
      </c>
      <c r="Q46" s="135">
        <v>1</v>
      </c>
      <c r="R46" s="139">
        <v>7133</v>
      </c>
      <c r="T46" s="133">
        <v>228.256</v>
      </c>
      <c r="U46" s="137">
        <v>1.2999999999999999E-5</v>
      </c>
      <c r="V46" s="137">
        <v>9.2132967781077494E-3</v>
      </c>
      <c r="W46" s="137">
        <v>7.3778782792807496E-3</v>
      </c>
    </row>
    <row r="47" spans="1:23">
      <c r="A47">
        <v>423</v>
      </c>
      <c r="B47">
        <v>15542</v>
      </c>
      <c r="C47" t="s">
        <v>2237</v>
      </c>
      <c r="D47" t="s">
        <v>2238</v>
      </c>
      <c r="E47" t="s">
        <v>41</v>
      </c>
      <c r="F47" t="s">
        <v>2322</v>
      </c>
      <c r="G47" t="s">
        <v>2323</v>
      </c>
      <c r="H47" t="s">
        <v>44</v>
      </c>
      <c r="I47" t="s">
        <v>1285</v>
      </c>
      <c r="J47" t="s">
        <v>45</v>
      </c>
      <c r="K47" t="s">
        <v>45</v>
      </c>
      <c r="L47" t="s">
        <v>47</v>
      </c>
      <c r="M47" t="s">
        <v>914</v>
      </c>
      <c r="N47" t="s">
        <v>51</v>
      </c>
      <c r="O47" t="s">
        <v>52</v>
      </c>
      <c r="P47" s="133">
        <v>25135</v>
      </c>
      <c r="Q47" s="135">
        <v>1</v>
      </c>
      <c r="R47" s="139">
        <v>3929</v>
      </c>
      <c r="T47" s="133">
        <v>987.55399999999997</v>
      </c>
      <c r="U47" s="137">
        <v>5.7000000000000003E-5</v>
      </c>
      <c r="V47" s="137">
        <v>3.9861512811938997E-2</v>
      </c>
      <c r="W47" s="137">
        <v>3.1920537961317802E-2</v>
      </c>
    </row>
    <row r="48" spans="1:23">
      <c r="A48">
        <v>423</v>
      </c>
      <c r="B48">
        <v>15542</v>
      </c>
      <c r="C48" t="s">
        <v>2237</v>
      </c>
      <c r="D48" t="s">
        <v>2238</v>
      </c>
      <c r="E48" t="s">
        <v>41</v>
      </c>
      <c r="F48" t="s">
        <v>2324</v>
      </c>
      <c r="G48" t="s">
        <v>2325</v>
      </c>
      <c r="H48" t="s">
        <v>44</v>
      </c>
      <c r="I48" t="s">
        <v>1285</v>
      </c>
      <c r="J48" t="s">
        <v>45</v>
      </c>
      <c r="K48" t="s">
        <v>45</v>
      </c>
      <c r="L48" t="s">
        <v>47</v>
      </c>
      <c r="M48" t="s">
        <v>916</v>
      </c>
      <c r="N48" t="s">
        <v>51</v>
      </c>
      <c r="O48" t="s">
        <v>52</v>
      </c>
      <c r="P48" s="133">
        <v>32657</v>
      </c>
      <c r="Q48" s="135">
        <v>1</v>
      </c>
      <c r="R48" s="139">
        <v>4013</v>
      </c>
      <c r="T48" s="133">
        <v>1310.5250000000001</v>
      </c>
      <c r="U48" s="137">
        <v>1.27E-4</v>
      </c>
      <c r="V48" s="137">
        <v>5.2897884557607799E-2</v>
      </c>
      <c r="W48" s="137">
        <v>4.2359880821903902E-2</v>
      </c>
    </row>
    <row r="49" spans="1:23">
      <c r="A49">
        <v>423</v>
      </c>
      <c r="B49">
        <v>15542</v>
      </c>
      <c r="C49" t="s">
        <v>2255</v>
      </c>
      <c r="D49" t="s">
        <v>2256</v>
      </c>
      <c r="E49" t="s">
        <v>64</v>
      </c>
      <c r="F49" t="s">
        <v>2326</v>
      </c>
      <c r="G49" t="s">
        <v>2327</v>
      </c>
      <c r="H49" t="s">
        <v>44</v>
      </c>
      <c r="I49" t="s">
        <v>1287</v>
      </c>
      <c r="J49" t="s">
        <v>68</v>
      </c>
      <c r="K49" t="s">
        <v>69</v>
      </c>
      <c r="L49" t="s">
        <v>700</v>
      </c>
      <c r="M49" t="s">
        <v>944</v>
      </c>
      <c r="N49" t="s">
        <v>51</v>
      </c>
      <c r="O49" t="s">
        <v>72</v>
      </c>
      <c r="P49" s="133">
        <v>378</v>
      </c>
      <c r="Q49" s="135">
        <v>3.165</v>
      </c>
      <c r="R49" s="139">
        <v>24800</v>
      </c>
      <c r="T49" s="133">
        <v>296.7</v>
      </c>
      <c r="U49" s="137">
        <v>9.9999999999999995E-7</v>
      </c>
      <c r="V49" s="137">
        <v>1.1975952189091799E-2</v>
      </c>
      <c r="W49" s="137">
        <v>9.5901738169941308E-3</v>
      </c>
    </row>
    <row r="50" spans="1:23">
      <c r="A50">
        <v>423</v>
      </c>
      <c r="B50">
        <v>15542</v>
      </c>
      <c r="C50" t="s">
        <v>2245</v>
      </c>
      <c r="D50" t="s">
        <v>2246</v>
      </c>
      <c r="E50" t="s">
        <v>64</v>
      </c>
      <c r="F50" t="s">
        <v>2247</v>
      </c>
      <c r="G50" t="s">
        <v>2248</v>
      </c>
      <c r="H50" t="s">
        <v>44</v>
      </c>
      <c r="I50" t="s">
        <v>1287</v>
      </c>
      <c r="J50" t="s">
        <v>68</v>
      </c>
      <c r="K50" t="s">
        <v>350</v>
      </c>
      <c r="L50" t="s">
        <v>702</v>
      </c>
      <c r="M50" t="s">
        <v>1044</v>
      </c>
      <c r="N50" t="s">
        <v>51</v>
      </c>
      <c r="O50" t="s">
        <v>72</v>
      </c>
      <c r="P50" s="133">
        <v>400</v>
      </c>
      <c r="Q50" s="135">
        <v>3.165</v>
      </c>
      <c r="R50" s="139">
        <v>16358</v>
      </c>
      <c r="S50" s="133">
        <v>0.04</v>
      </c>
      <c r="T50" s="133">
        <v>207.21899999999999</v>
      </c>
      <c r="U50" s="137">
        <v>3.6000000000000001E-5</v>
      </c>
      <c r="V50" s="137">
        <v>8.36417752471166E-3</v>
      </c>
      <c r="W50" s="137">
        <v>6.6979155420512299E-3</v>
      </c>
    </row>
    <row r="51" spans="1:23">
      <c r="A51">
        <v>423</v>
      </c>
      <c r="B51">
        <v>15542</v>
      </c>
      <c r="C51" t="s">
        <v>2249</v>
      </c>
      <c r="D51" t="s">
        <v>2250</v>
      </c>
      <c r="E51" t="s">
        <v>64</v>
      </c>
      <c r="F51" t="s">
        <v>2251</v>
      </c>
      <c r="G51" t="s">
        <v>2252</v>
      </c>
      <c r="H51" t="s">
        <v>44</v>
      </c>
      <c r="I51" t="s">
        <v>1287</v>
      </c>
      <c r="J51" t="s">
        <v>68</v>
      </c>
      <c r="K51" t="s">
        <v>69</v>
      </c>
      <c r="L51" t="s">
        <v>702</v>
      </c>
      <c r="M51" t="s">
        <v>939</v>
      </c>
      <c r="N51" t="s">
        <v>51</v>
      </c>
      <c r="O51" t="s">
        <v>72</v>
      </c>
      <c r="P51" s="133">
        <v>444</v>
      </c>
      <c r="Q51" s="135">
        <v>3.165</v>
      </c>
      <c r="R51" s="139">
        <v>57718</v>
      </c>
      <c r="T51" s="133">
        <v>811.08799999999997</v>
      </c>
      <c r="U51" s="137">
        <v>9.9999999999999995E-7</v>
      </c>
      <c r="V51" s="137">
        <v>3.2738653754032301E-2</v>
      </c>
      <c r="W51" s="137">
        <v>2.6216652761985201E-2</v>
      </c>
    </row>
    <row r="52" spans="1:23">
      <c r="A52">
        <v>423</v>
      </c>
      <c r="B52">
        <v>15542</v>
      </c>
      <c r="C52" t="s">
        <v>2249</v>
      </c>
      <c r="D52" t="s">
        <v>2250</v>
      </c>
      <c r="E52" t="s">
        <v>64</v>
      </c>
      <c r="F52" t="s">
        <v>2253</v>
      </c>
      <c r="G52" t="s">
        <v>2254</v>
      </c>
      <c r="H52" t="s">
        <v>44</v>
      </c>
      <c r="I52" t="s">
        <v>1287</v>
      </c>
      <c r="J52" t="s">
        <v>68</v>
      </c>
      <c r="K52" t="s">
        <v>69</v>
      </c>
      <c r="L52" t="s">
        <v>735</v>
      </c>
      <c r="M52" t="s">
        <v>946</v>
      </c>
      <c r="N52" t="s">
        <v>51</v>
      </c>
      <c r="O52" t="s">
        <v>72</v>
      </c>
      <c r="P52" s="133">
        <v>21520</v>
      </c>
      <c r="Q52" s="135">
        <v>3.165</v>
      </c>
      <c r="R52" s="139">
        <v>1287</v>
      </c>
      <c r="T52" s="133">
        <v>876.58600000000001</v>
      </c>
      <c r="U52" s="137">
        <v>1.0000000000000001E-5</v>
      </c>
      <c r="V52" s="137">
        <v>3.5382408053594099E-2</v>
      </c>
      <c r="W52" s="137">
        <v>2.8333733964540201E-2</v>
      </c>
    </row>
    <row r="53" spans="1:23">
      <c r="A53">
        <v>423</v>
      </c>
      <c r="B53">
        <v>15542</v>
      </c>
      <c r="C53" t="s">
        <v>2255</v>
      </c>
      <c r="D53" t="s">
        <v>2256</v>
      </c>
      <c r="E53" t="s">
        <v>64</v>
      </c>
      <c r="F53" t="s">
        <v>2328</v>
      </c>
      <c r="G53" t="s">
        <v>2329</v>
      </c>
      <c r="H53" t="s">
        <v>44</v>
      </c>
      <c r="I53" t="s">
        <v>1287</v>
      </c>
      <c r="J53" t="s">
        <v>68</v>
      </c>
      <c r="K53" t="s">
        <v>330</v>
      </c>
      <c r="L53" t="s">
        <v>723</v>
      </c>
      <c r="M53" t="s">
        <v>1077</v>
      </c>
      <c r="N53" t="s">
        <v>51</v>
      </c>
      <c r="O53" t="s">
        <v>332</v>
      </c>
      <c r="P53" s="133">
        <v>1314</v>
      </c>
      <c r="Q53" s="135">
        <v>3.6360000000000001</v>
      </c>
      <c r="R53" s="139">
        <v>5700</v>
      </c>
      <c r="T53" s="133">
        <v>272.32900000000001</v>
      </c>
      <c r="U53" s="137">
        <v>9.0000000000000002E-6</v>
      </c>
      <c r="V53" s="137">
        <v>1.09922590319084E-2</v>
      </c>
      <c r="W53" s="137">
        <v>8.80244619325086E-3</v>
      </c>
    </row>
    <row r="54" spans="1:23">
      <c r="A54">
        <v>423</v>
      </c>
      <c r="B54">
        <v>15542</v>
      </c>
      <c r="C54" t="s">
        <v>2255</v>
      </c>
      <c r="D54" t="s">
        <v>2256</v>
      </c>
      <c r="E54" t="s">
        <v>64</v>
      </c>
      <c r="F54" t="s">
        <v>2261</v>
      </c>
      <c r="G54" t="s">
        <v>2262</v>
      </c>
      <c r="H54" t="s">
        <v>44</v>
      </c>
      <c r="I54" t="s">
        <v>1287</v>
      </c>
      <c r="J54" t="s">
        <v>68</v>
      </c>
      <c r="K54" t="s">
        <v>69</v>
      </c>
      <c r="L54" t="s">
        <v>700</v>
      </c>
      <c r="M54" t="s">
        <v>943</v>
      </c>
      <c r="N54" t="s">
        <v>51</v>
      </c>
      <c r="O54" t="s">
        <v>72</v>
      </c>
      <c r="P54" s="133">
        <v>5200</v>
      </c>
      <c r="Q54" s="135">
        <v>3.165</v>
      </c>
      <c r="R54" s="139">
        <v>724.2</v>
      </c>
      <c r="T54" s="133">
        <v>119.18899999999999</v>
      </c>
      <c r="U54" s="137">
        <v>0</v>
      </c>
      <c r="V54" s="137">
        <v>4.8109233435493998E-3</v>
      </c>
      <c r="W54" s="137">
        <v>3.8525196457361698E-3</v>
      </c>
    </row>
    <row r="55" spans="1:23">
      <c r="A55">
        <v>423</v>
      </c>
      <c r="B55">
        <v>15542</v>
      </c>
      <c r="C55" t="s">
        <v>2255</v>
      </c>
      <c r="D55" t="s">
        <v>2256</v>
      </c>
      <c r="E55" t="s">
        <v>64</v>
      </c>
      <c r="F55" t="s">
        <v>2265</v>
      </c>
      <c r="G55" t="s">
        <v>2266</v>
      </c>
      <c r="H55" t="s">
        <v>44</v>
      </c>
      <c r="I55" t="s">
        <v>1287</v>
      </c>
      <c r="J55" t="s">
        <v>68</v>
      </c>
      <c r="K55" t="s">
        <v>69</v>
      </c>
      <c r="L55" t="s">
        <v>700</v>
      </c>
      <c r="M55" t="s">
        <v>1044</v>
      </c>
      <c r="N55" t="s">
        <v>51</v>
      </c>
      <c r="O55" t="s">
        <v>72</v>
      </c>
      <c r="P55" s="133">
        <v>310</v>
      </c>
      <c r="Q55" s="135">
        <v>3.165</v>
      </c>
      <c r="R55" s="139">
        <v>8005</v>
      </c>
      <c r="T55" s="133">
        <v>78.540999999999997</v>
      </c>
      <c r="U55" s="137">
        <v>2.0000000000000002E-5</v>
      </c>
      <c r="V55" s="137">
        <v>3.1702214706904801E-3</v>
      </c>
      <c r="W55" s="137">
        <v>2.5386686972565498E-3</v>
      </c>
    </row>
    <row r="56" spans="1:23">
      <c r="A56">
        <v>423</v>
      </c>
      <c r="B56">
        <v>15542</v>
      </c>
      <c r="C56" t="s">
        <v>2255</v>
      </c>
      <c r="D56" t="s">
        <v>2256</v>
      </c>
      <c r="E56" t="s">
        <v>64</v>
      </c>
      <c r="F56" t="s">
        <v>2269</v>
      </c>
      <c r="G56" t="s">
        <v>2270</v>
      </c>
      <c r="H56" t="s">
        <v>44</v>
      </c>
      <c r="I56" t="s">
        <v>1287</v>
      </c>
      <c r="J56" t="s">
        <v>68</v>
      </c>
      <c r="K56" t="s">
        <v>69</v>
      </c>
      <c r="L56" t="s">
        <v>700</v>
      </c>
      <c r="M56" t="s">
        <v>1044</v>
      </c>
      <c r="N56" t="s">
        <v>51</v>
      </c>
      <c r="O56" t="s">
        <v>72</v>
      </c>
      <c r="P56" s="133">
        <v>260</v>
      </c>
      <c r="Q56" s="135">
        <v>3.165</v>
      </c>
      <c r="R56" s="139">
        <v>16418</v>
      </c>
      <c r="T56" s="133">
        <v>135.10400000000001</v>
      </c>
      <c r="U56" s="137">
        <v>5.7000000000000003E-5</v>
      </c>
      <c r="V56" s="137">
        <v>5.4533098214853701E-3</v>
      </c>
      <c r="W56" s="137">
        <v>4.3669336884628899E-3</v>
      </c>
    </row>
    <row r="57" spans="1:23">
      <c r="A57">
        <v>423</v>
      </c>
      <c r="B57">
        <v>15542</v>
      </c>
      <c r="C57" t="s">
        <v>2271</v>
      </c>
      <c r="D57" t="s">
        <v>2272</v>
      </c>
      <c r="E57" t="s">
        <v>64</v>
      </c>
      <c r="F57" t="s">
        <v>2273</v>
      </c>
      <c r="G57" t="s">
        <v>2274</v>
      </c>
      <c r="H57" t="s">
        <v>44</v>
      </c>
      <c r="I57" t="s">
        <v>1287</v>
      </c>
      <c r="J57" t="s">
        <v>68</v>
      </c>
      <c r="K57" t="s">
        <v>642</v>
      </c>
      <c r="L57" t="s">
        <v>700</v>
      </c>
      <c r="M57" t="s">
        <v>930</v>
      </c>
      <c r="N57" t="s">
        <v>51</v>
      </c>
      <c r="O57" t="s">
        <v>72</v>
      </c>
      <c r="P57" s="133">
        <v>980</v>
      </c>
      <c r="Q57" s="135">
        <v>3.165</v>
      </c>
      <c r="R57" s="139">
        <v>2843</v>
      </c>
      <c r="T57" s="133">
        <v>88.180999999999997</v>
      </c>
      <c r="U57" s="137">
        <v>3.9999999999999998E-6</v>
      </c>
      <c r="V57" s="137">
        <v>3.55934027053638E-3</v>
      </c>
      <c r="W57" s="137">
        <v>2.8502695509558E-3</v>
      </c>
    </row>
    <row r="58" spans="1:23">
      <c r="A58">
        <v>423</v>
      </c>
      <c r="B58">
        <v>15542</v>
      </c>
      <c r="C58" t="s">
        <v>2275</v>
      </c>
      <c r="D58" t="s">
        <v>2276</v>
      </c>
      <c r="E58" t="s">
        <v>64</v>
      </c>
      <c r="F58" t="s">
        <v>2279</v>
      </c>
      <c r="G58" t="s">
        <v>2280</v>
      </c>
      <c r="H58" t="s">
        <v>44</v>
      </c>
      <c r="I58" t="s">
        <v>1287</v>
      </c>
      <c r="J58" t="s">
        <v>68</v>
      </c>
      <c r="K58" t="s">
        <v>350</v>
      </c>
      <c r="L58" t="s">
        <v>101</v>
      </c>
      <c r="M58" t="s">
        <v>1077</v>
      </c>
      <c r="N58" t="s">
        <v>51</v>
      </c>
      <c r="O58" t="s">
        <v>332</v>
      </c>
      <c r="P58" s="133">
        <v>220</v>
      </c>
      <c r="Q58" s="135">
        <v>3.6360000000000001</v>
      </c>
      <c r="R58" s="139">
        <v>29271.9</v>
      </c>
      <c r="T58" s="133">
        <v>234.15199999999999</v>
      </c>
      <c r="U58" s="137">
        <v>3.6999999999999998E-5</v>
      </c>
      <c r="V58" s="137">
        <v>9.4512734084149803E-3</v>
      </c>
      <c r="W58" s="137">
        <v>7.5684466126369598E-3</v>
      </c>
    </row>
    <row r="59" spans="1:23">
      <c r="A59">
        <v>423</v>
      </c>
      <c r="B59">
        <v>15542</v>
      </c>
      <c r="C59" t="s">
        <v>2275</v>
      </c>
      <c r="D59" t="s">
        <v>2276</v>
      </c>
      <c r="E59" t="s">
        <v>64</v>
      </c>
      <c r="F59" t="s">
        <v>2281</v>
      </c>
      <c r="G59" t="s">
        <v>2282</v>
      </c>
      <c r="H59" t="s">
        <v>44</v>
      </c>
      <c r="I59" t="s">
        <v>1287</v>
      </c>
      <c r="J59" t="s">
        <v>68</v>
      </c>
      <c r="K59" t="s">
        <v>69</v>
      </c>
      <c r="L59" t="s">
        <v>735</v>
      </c>
      <c r="M59" t="s">
        <v>946</v>
      </c>
      <c r="N59" t="s">
        <v>51</v>
      </c>
      <c r="O59" t="s">
        <v>72</v>
      </c>
      <c r="P59" s="133">
        <v>745</v>
      </c>
      <c r="Q59" s="135">
        <v>3.165</v>
      </c>
      <c r="R59" s="139">
        <v>46624</v>
      </c>
      <c r="T59" s="133">
        <v>1099.3589999999999</v>
      </c>
      <c r="U59" s="137">
        <v>8.3999999999999995E-5</v>
      </c>
      <c r="V59" s="137">
        <v>4.4374387926036998E-2</v>
      </c>
      <c r="W59" s="137">
        <v>3.5534384783285598E-2</v>
      </c>
    </row>
    <row r="60" spans="1:23">
      <c r="A60">
        <v>423</v>
      </c>
      <c r="B60">
        <v>15542</v>
      </c>
      <c r="C60" t="s">
        <v>2287</v>
      </c>
      <c r="D60" t="s">
        <v>2284</v>
      </c>
      <c r="E60" t="s">
        <v>64</v>
      </c>
      <c r="F60" t="s">
        <v>2288</v>
      </c>
      <c r="G60" t="s">
        <v>2289</v>
      </c>
      <c r="H60" t="s">
        <v>44</v>
      </c>
      <c r="I60" t="s">
        <v>1287</v>
      </c>
      <c r="J60" t="s">
        <v>68</v>
      </c>
      <c r="K60" t="s">
        <v>670</v>
      </c>
      <c r="L60" t="s">
        <v>101</v>
      </c>
      <c r="M60" t="s">
        <v>1077</v>
      </c>
      <c r="N60" t="s">
        <v>51</v>
      </c>
      <c r="O60" t="s">
        <v>72</v>
      </c>
      <c r="P60" s="133">
        <v>1145</v>
      </c>
      <c r="Q60" s="135">
        <v>3.165</v>
      </c>
      <c r="R60" s="139">
        <v>8602</v>
      </c>
      <c r="T60" s="133">
        <v>311.73</v>
      </c>
      <c r="U60" s="137">
        <v>0</v>
      </c>
      <c r="V60" s="137">
        <v>1.25826320763462E-2</v>
      </c>
      <c r="W60" s="137">
        <v>1.00759945248743E-2</v>
      </c>
    </row>
    <row r="61" spans="1:23">
      <c r="A61">
        <v>423</v>
      </c>
      <c r="B61">
        <v>15542</v>
      </c>
      <c r="C61" t="s">
        <v>2283</v>
      </c>
      <c r="D61" t="s">
        <v>2284</v>
      </c>
      <c r="E61" t="s">
        <v>64</v>
      </c>
      <c r="F61" t="s">
        <v>2290</v>
      </c>
      <c r="G61" t="s">
        <v>2291</v>
      </c>
      <c r="H61" t="s">
        <v>44</v>
      </c>
      <c r="I61" t="s">
        <v>1287</v>
      </c>
      <c r="J61" t="s">
        <v>68</v>
      </c>
      <c r="K61" t="s">
        <v>69</v>
      </c>
      <c r="L61" t="s">
        <v>735</v>
      </c>
      <c r="M61" t="s">
        <v>946</v>
      </c>
      <c r="N61" t="s">
        <v>51</v>
      </c>
      <c r="O61" t="s">
        <v>72</v>
      </c>
      <c r="P61" s="133">
        <v>7296</v>
      </c>
      <c r="Q61" s="135">
        <v>3.165</v>
      </c>
      <c r="R61" s="139">
        <v>1586.8</v>
      </c>
      <c r="T61" s="133">
        <v>366.42099999999999</v>
      </c>
      <c r="U61" s="137">
        <v>0</v>
      </c>
      <c r="V61" s="137">
        <v>1.47901844440089E-2</v>
      </c>
      <c r="W61" s="137">
        <v>1.1843771364805701E-2</v>
      </c>
    </row>
    <row r="62" spans="1:23">
      <c r="A62">
        <v>423</v>
      </c>
      <c r="B62">
        <v>15542</v>
      </c>
      <c r="C62" t="s">
        <v>2283</v>
      </c>
      <c r="D62" t="s">
        <v>2284</v>
      </c>
      <c r="E62" t="s">
        <v>64</v>
      </c>
      <c r="F62" t="s">
        <v>2330</v>
      </c>
      <c r="G62" t="s">
        <v>2331</v>
      </c>
      <c r="H62" t="s">
        <v>44</v>
      </c>
      <c r="I62" t="s">
        <v>1287</v>
      </c>
      <c r="J62" t="s">
        <v>68</v>
      </c>
      <c r="K62" t="s">
        <v>69</v>
      </c>
      <c r="L62" t="s">
        <v>735</v>
      </c>
      <c r="M62" t="s">
        <v>1044</v>
      </c>
      <c r="N62" t="s">
        <v>51</v>
      </c>
      <c r="O62" t="s">
        <v>72</v>
      </c>
      <c r="P62" s="133">
        <v>1920</v>
      </c>
      <c r="Q62" s="135">
        <v>3.165</v>
      </c>
      <c r="R62" s="139">
        <v>5781.5</v>
      </c>
      <c r="T62" s="133">
        <v>351.33</v>
      </c>
      <c r="U62" s="137">
        <v>6.0000000000000002E-6</v>
      </c>
      <c r="V62" s="137">
        <v>1.41810481477182E-2</v>
      </c>
      <c r="W62" s="137">
        <v>1.13559835991708E-2</v>
      </c>
    </row>
    <row r="63" spans="1:23">
      <c r="A63">
        <v>423</v>
      </c>
      <c r="B63">
        <v>15542</v>
      </c>
      <c r="C63" t="s">
        <v>2283</v>
      </c>
      <c r="D63" t="s">
        <v>2284</v>
      </c>
      <c r="E63" t="s">
        <v>64</v>
      </c>
      <c r="F63" t="s">
        <v>2292</v>
      </c>
      <c r="G63" t="s">
        <v>2293</v>
      </c>
      <c r="H63" t="s">
        <v>44</v>
      </c>
      <c r="I63" t="s">
        <v>1287</v>
      </c>
      <c r="J63" t="s">
        <v>68</v>
      </c>
      <c r="K63" t="s">
        <v>69</v>
      </c>
      <c r="L63" t="s">
        <v>101</v>
      </c>
      <c r="M63" t="s">
        <v>1077</v>
      </c>
      <c r="N63" t="s">
        <v>51</v>
      </c>
      <c r="O63" t="s">
        <v>72</v>
      </c>
      <c r="P63" s="133">
        <v>900</v>
      </c>
      <c r="Q63" s="135">
        <v>3.165</v>
      </c>
      <c r="R63" s="139">
        <v>4504.25</v>
      </c>
      <c r="T63" s="133">
        <v>128.304</v>
      </c>
      <c r="U63" s="137">
        <v>0</v>
      </c>
      <c r="V63" s="137">
        <v>5.1788289792354903E-3</v>
      </c>
      <c r="W63" s="137">
        <v>4.1471332963897599E-3</v>
      </c>
    </row>
    <row r="64" spans="1:23">
      <c r="A64">
        <v>423</v>
      </c>
      <c r="B64">
        <v>15542</v>
      </c>
      <c r="C64" t="s">
        <v>2332</v>
      </c>
      <c r="D64" t="s">
        <v>2333</v>
      </c>
      <c r="E64" t="s">
        <v>64</v>
      </c>
      <c r="F64" t="s">
        <v>2334</v>
      </c>
      <c r="G64" t="s">
        <v>2335</v>
      </c>
      <c r="H64" t="s">
        <v>44</v>
      </c>
      <c r="I64" t="s">
        <v>1287</v>
      </c>
      <c r="J64" t="s">
        <v>68</v>
      </c>
      <c r="K64" t="s">
        <v>69</v>
      </c>
      <c r="L64" t="s">
        <v>702</v>
      </c>
      <c r="M64" t="s">
        <v>1044</v>
      </c>
      <c r="N64" t="s">
        <v>51</v>
      </c>
      <c r="O64" t="s">
        <v>72</v>
      </c>
      <c r="P64" s="133">
        <v>171</v>
      </c>
      <c r="Q64" s="135">
        <v>3.165</v>
      </c>
      <c r="R64" s="139">
        <v>38340</v>
      </c>
      <c r="T64" s="133">
        <v>207.50200000000001</v>
      </c>
      <c r="U64" s="137">
        <v>3.0000000000000001E-6</v>
      </c>
      <c r="V64" s="137">
        <v>8.3755780833965308E-3</v>
      </c>
      <c r="W64" s="137">
        <v>6.7070449488551599E-3</v>
      </c>
    </row>
    <row r="65" spans="1:23">
      <c r="A65">
        <v>423</v>
      </c>
      <c r="B65">
        <v>15542</v>
      </c>
      <c r="C65" t="s">
        <v>2294</v>
      </c>
      <c r="D65" t="s">
        <v>2295</v>
      </c>
      <c r="E65" t="s">
        <v>64</v>
      </c>
      <c r="F65" t="s">
        <v>2296</v>
      </c>
      <c r="G65" t="s">
        <v>2297</v>
      </c>
      <c r="H65" t="s">
        <v>44</v>
      </c>
      <c r="I65" t="s">
        <v>1287</v>
      </c>
      <c r="J65" t="s">
        <v>68</v>
      </c>
      <c r="K65" t="s">
        <v>668</v>
      </c>
      <c r="L65" t="s">
        <v>735</v>
      </c>
      <c r="M65" t="s">
        <v>938</v>
      </c>
      <c r="N65" t="s">
        <v>51</v>
      </c>
      <c r="O65" t="s">
        <v>72</v>
      </c>
      <c r="P65" s="133">
        <v>600</v>
      </c>
      <c r="Q65" s="135">
        <v>3.165</v>
      </c>
      <c r="R65" s="139">
        <v>7779</v>
      </c>
      <c r="T65" s="133">
        <v>147.72300000000001</v>
      </c>
      <c r="U65" s="137">
        <v>0</v>
      </c>
      <c r="V65" s="137">
        <v>5.9626812646534398E-3</v>
      </c>
      <c r="W65" s="137">
        <v>4.7748311650279898E-3</v>
      </c>
    </row>
    <row r="66" spans="1:23">
      <c r="A66">
        <v>423</v>
      </c>
      <c r="B66">
        <v>15542</v>
      </c>
      <c r="C66" t="s">
        <v>2298</v>
      </c>
      <c r="D66" t="s">
        <v>2299</v>
      </c>
      <c r="E66" t="s">
        <v>64</v>
      </c>
      <c r="F66" t="s">
        <v>2336</v>
      </c>
      <c r="G66" t="s">
        <v>2337</v>
      </c>
      <c r="H66" t="s">
        <v>44</v>
      </c>
      <c r="I66" t="s">
        <v>1287</v>
      </c>
      <c r="J66" t="s">
        <v>68</v>
      </c>
      <c r="K66" t="s">
        <v>626</v>
      </c>
      <c r="L66" t="s">
        <v>700</v>
      </c>
      <c r="M66" t="s">
        <v>941</v>
      </c>
      <c r="N66" t="s">
        <v>51</v>
      </c>
      <c r="O66" t="s">
        <v>72</v>
      </c>
      <c r="P66" s="133">
        <v>680</v>
      </c>
      <c r="Q66" s="135">
        <v>3.165</v>
      </c>
      <c r="R66" s="139">
        <v>15858</v>
      </c>
      <c r="T66" s="133">
        <v>341.29599999999999</v>
      </c>
      <c r="U66" s="137">
        <v>2.1999999999999999E-5</v>
      </c>
      <c r="V66" s="137">
        <v>1.3776024265439999E-2</v>
      </c>
      <c r="W66" s="137">
        <v>1.10316461795024E-2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9"/>
  <sheetViews>
    <sheetView rightToLeft="1" topLeftCell="D1" workbookViewId="0">
      <selection activeCell="N7" sqref="N7"/>
    </sheetView>
  </sheetViews>
  <sheetFormatPr defaultColWidth="0" defaultRowHeight="14.25"/>
  <cols>
    <col min="1" max="5" width="11.625" customWidth="1"/>
    <col min="6" max="6" width="14.5" customWidth="1"/>
    <col min="7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60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911</v>
      </c>
      <c r="O1" s="14" t="s">
        <v>29</v>
      </c>
      <c r="P1" s="14" t="s">
        <v>30</v>
      </c>
      <c r="Q1" s="14" t="s">
        <v>33</v>
      </c>
      <c r="R1" s="134" t="s">
        <v>34</v>
      </c>
      <c r="S1" s="138" t="s">
        <v>35</v>
      </c>
      <c r="T1" s="14" t="s">
        <v>36</v>
      </c>
      <c r="U1" s="136" t="s">
        <v>1403</v>
      </c>
      <c r="V1" s="136" t="s">
        <v>37</v>
      </c>
      <c r="W1" s="136" t="s">
        <v>38</v>
      </c>
    </row>
    <row r="2" spans="1:23">
      <c r="A2">
        <v>423</v>
      </c>
      <c r="B2">
        <v>423</v>
      </c>
      <c r="C2" t="s">
        <v>2338</v>
      </c>
      <c r="D2" t="s">
        <v>2339</v>
      </c>
      <c r="E2" t="s">
        <v>41</v>
      </c>
      <c r="F2" t="s">
        <v>2340</v>
      </c>
      <c r="G2" t="s">
        <v>2341</v>
      </c>
      <c r="H2" t="s">
        <v>44</v>
      </c>
      <c r="I2" t="s">
        <v>1236</v>
      </c>
      <c r="J2" t="s">
        <v>45</v>
      </c>
      <c r="K2" t="s">
        <v>45</v>
      </c>
      <c r="L2" t="s">
        <v>46</v>
      </c>
      <c r="M2" t="s">
        <v>47</v>
      </c>
      <c r="N2" t="s">
        <v>1072</v>
      </c>
      <c r="O2" t="s">
        <v>51</v>
      </c>
      <c r="P2" t="s">
        <v>52</v>
      </c>
      <c r="Q2" s="133">
        <v>792889.66</v>
      </c>
      <c r="R2" s="135">
        <v>1</v>
      </c>
      <c r="S2" s="139">
        <v>109.1</v>
      </c>
      <c r="T2" s="133">
        <v>865.04300000000001</v>
      </c>
      <c r="U2" s="137">
        <v>2.5609999999999999E-3</v>
      </c>
      <c r="V2" s="137">
        <v>8.3596598410512604E-2</v>
      </c>
      <c r="W2" s="137">
        <v>1.1131049808501201E-3</v>
      </c>
    </row>
    <row r="3" spans="1:23">
      <c r="A3">
        <v>423</v>
      </c>
      <c r="B3">
        <v>423</v>
      </c>
      <c r="C3" t="s">
        <v>2342</v>
      </c>
      <c r="D3" t="s">
        <v>2343</v>
      </c>
      <c r="E3" t="s">
        <v>64</v>
      </c>
      <c r="F3" t="s">
        <v>2344</v>
      </c>
      <c r="G3" t="s">
        <v>2345</v>
      </c>
      <c r="H3" t="s">
        <v>44</v>
      </c>
      <c r="I3" t="s">
        <v>1236</v>
      </c>
      <c r="J3" t="s">
        <v>68</v>
      </c>
      <c r="K3" t="s">
        <v>325</v>
      </c>
      <c r="L3" t="s">
        <v>46</v>
      </c>
      <c r="M3" t="s">
        <v>101</v>
      </c>
      <c r="N3" t="s">
        <v>1020</v>
      </c>
      <c r="O3" t="s">
        <v>51</v>
      </c>
      <c r="P3" t="s">
        <v>72</v>
      </c>
      <c r="Q3" s="133">
        <v>1297.79</v>
      </c>
      <c r="R3" s="135">
        <v>3.165</v>
      </c>
      <c r="S3" s="139">
        <v>0</v>
      </c>
      <c r="T3" s="133">
        <v>0</v>
      </c>
      <c r="U3" s="137">
        <v>2.5273E-2</v>
      </c>
      <c r="V3" s="137">
        <v>3.9694399749472398E-10</v>
      </c>
      <c r="W3" s="137">
        <v>5.2853865962370694E-12</v>
      </c>
    </row>
    <row r="4" spans="1:23">
      <c r="A4">
        <v>423</v>
      </c>
      <c r="B4">
        <v>423</v>
      </c>
      <c r="C4" t="s">
        <v>2346</v>
      </c>
      <c r="D4" t="s">
        <v>2347</v>
      </c>
      <c r="E4" t="s">
        <v>118</v>
      </c>
      <c r="F4" t="s">
        <v>2348</v>
      </c>
      <c r="G4" t="s">
        <v>2349</v>
      </c>
      <c r="H4" t="s">
        <v>44</v>
      </c>
      <c r="I4" t="s">
        <v>101</v>
      </c>
      <c r="J4" t="s">
        <v>68</v>
      </c>
      <c r="K4" t="s">
        <v>325</v>
      </c>
      <c r="L4" t="s">
        <v>46</v>
      </c>
      <c r="M4" t="s">
        <v>101</v>
      </c>
      <c r="N4" t="s">
        <v>1020</v>
      </c>
      <c r="O4" t="s">
        <v>51</v>
      </c>
      <c r="P4" t="s">
        <v>52</v>
      </c>
      <c r="Q4" s="133">
        <v>630000.18999999994</v>
      </c>
      <c r="R4" s="135">
        <v>1</v>
      </c>
      <c r="S4" s="139">
        <v>1E-3</v>
      </c>
      <c r="T4" s="133">
        <v>6.0000000000000001E-3</v>
      </c>
      <c r="U4" s="137">
        <v>0</v>
      </c>
      <c r="V4" s="137">
        <v>6.0882402463830201E-7</v>
      </c>
      <c r="W4" s="137">
        <v>8.1066104024741213E-9</v>
      </c>
    </row>
    <row r="5" spans="1:23">
      <c r="A5">
        <v>423</v>
      </c>
      <c r="B5">
        <v>423</v>
      </c>
      <c r="C5" t="s">
        <v>2350</v>
      </c>
      <c r="D5" t="s">
        <v>2351</v>
      </c>
      <c r="E5" t="s">
        <v>64</v>
      </c>
      <c r="F5" t="s">
        <v>2352</v>
      </c>
      <c r="G5" t="s">
        <v>2353</v>
      </c>
      <c r="H5" t="s">
        <v>44</v>
      </c>
      <c r="I5" t="s">
        <v>1291</v>
      </c>
      <c r="J5" t="s">
        <v>68</v>
      </c>
      <c r="K5" t="s">
        <v>597</v>
      </c>
      <c r="L5" t="s">
        <v>46</v>
      </c>
      <c r="M5" t="s">
        <v>101</v>
      </c>
      <c r="N5" t="s">
        <v>1020</v>
      </c>
      <c r="O5" t="s">
        <v>51</v>
      </c>
      <c r="P5" t="s">
        <v>72</v>
      </c>
      <c r="Q5" s="133">
        <v>1000</v>
      </c>
      <c r="R5" s="135">
        <v>3.165</v>
      </c>
      <c r="S5" s="139">
        <v>144352.15</v>
      </c>
      <c r="T5" s="133">
        <v>4568.7460000000001</v>
      </c>
      <c r="U5" s="137">
        <v>0</v>
      </c>
      <c r="V5" s="137">
        <v>0.441517652840275</v>
      </c>
      <c r="W5" s="137">
        <v>5.8788934939243099E-3</v>
      </c>
    </row>
    <row r="6" spans="1:23">
      <c r="A6">
        <v>423</v>
      </c>
      <c r="B6">
        <v>423</v>
      </c>
      <c r="C6" t="s">
        <v>2354</v>
      </c>
      <c r="D6" t="s">
        <v>2355</v>
      </c>
      <c r="E6" t="s">
        <v>64</v>
      </c>
      <c r="F6" t="s">
        <v>2356</v>
      </c>
      <c r="G6" t="s">
        <v>2357</v>
      </c>
      <c r="H6" t="s">
        <v>44</v>
      </c>
      <c r="I6" t="s">
        <v>1236</v>
      </c>
      <c r="J6" t="s">
        <v>68</v>
      </c>
      <c r="K6" t="s">
        <v>350</v>
      </c>
      <c r="L6" t="s">
        <v>46</v>
      </c>
      <c r="M6" t="s">
        <v>101</v>
      </c>
      <c r="N6" t="s">
        <v>1077</v>
      </c>
      <c r="O6" t="s">
        <v>51</v>
      </c>
      <c r="P6" t="s">
        <v>72</v>
      </c>
      <c r="Q6" s="133">
        <v>460000</v>
      </c>
      <c r="R6" s="135">
        <v>3.165</v>
      </c>
      <c r="S6" s="139">
        <v>204.72</v>
      </c>
      <c r="T6" s="133">
        <v>2980.518</v>
      </c>
      <c r="U6" s="137">
        <v>1.6169999999999999E-3</v>
      </c>
      <c r="V6" s="137">
        <v>0.28803344591093399</v>
      </c>
      <c r="W6" s="137">
        <v>3.8352214012402699E-3</v>
      </c>
    </row>
    <row r="7" spans="1:23">
      <c r="A7">
        <v>423</v>
      </c>
      <c r="B7">
        <v>423</v>
      </c>
      <c r="C7" t="s">
        <v>2354</v>
      </c>
      <c r="D7" t="s">
        <v>2355</v>
      </c>
      <c r="E7" t="s">
        <v>64</v>
      </c>
      <c r="F7" t="s">
        <v>2358</v>
      </c>
      <c r="G7" t="s">
        <v>2359</v>
      </c>
      <c r="H7" t="s">
        <v>44</v>
      </c>
      <c r="I7" t="s">
        <v>1236</v>
      </c>
      <c r="J7" t="s">
        <v>68</v>
      </c>
      <c r="K7" t="s">
        <v>325</v>
      </c>
      <c r="L7" t="s">
        <v>46</v>
      </c>
      <c r="M7" t="s">
        <v>101</v>
      </c>
      <c r="N7" t="s">
        <v>1077</v>
      </c>
      <c r="O7" t="s">
        <v>51</v>
      </c>
      <c r="P7" t="s">
        <v>342</v>
      </c>
      <c r="Q7" s="133">
        <v>52000</v>
      </c>
      <c r="R7" s="135">
        <v>4.1872999999999996</v>
      </c>
      <c r="S7" s="139">
        <v>887.99</v>
      </c>
      <c r="T7" s="133">
        <v>1933.5060000000001</v>
      </c>
      <c r="U7" s="137">
        <v>0</v>
      </c>
      <c r="V7" s="137">
        <v>0.18685150363126601</v>
      </c>
      <c r="W7" s="137">
        <v>2.48796414358819E-3</v>
      </c>
    </row>
    <row r="8" spans="1:23">
      <c r="A8">
        <v>423</v>
      </c>
      <c r="B8">
        <v>423</v>
      </c>
      <c r="C8" t="s">
        <v>2346</v>
      </c>
      <c r="D8" t="s">
        <v>2347</v>
      </c>
      <c r="E8" t="s">
        <v>118</v>
      </c>
      <c r="F8" t="s">
        <v>2360</v>
      </c>
      <c r="G8" t="s">
        <v>2349</v>
      </c>
      <c r="H8" t="s">
        <v>44</v>
      </c>
      <c r="I8" t="s">
        <v>101</v>
      </c>
      <c r="J8" t="s">
        <v>68</v>
      </c>
      <c r="K8" t="s">
        <v>325</v>
      </c>
      <c r="L8" t="s">
        <v>46</v>
      </c>
      <c r="M8" t="s">
        <v>101</v>
      </c>
      <c r="N8" t="s">
        <v>1020</v>
      </c>
      <c r="O8" t="s">
        <v>51</v>
      </c>
      <c r="P8" t="s">
        <v>342</v>
      </c>
      <c r="Q8" s="133">
        <v>469501</v>
      </c>
      <c r="R8" s="135">
        <v>4.1872999999999996</v>
      </c>
      <c r="S8" s="139">
        <v>0</v>
      </c>
      <c r="T8" s="133">
        <v>2E-3</v>
      </c>
      <c r="U8" s="137">
        <v>0</v>
      </c>
      <c r="V8" s="137">
        <v>1.89986044122081E-7</v>
      </c>
      <c r="W8" s="137">
        <v>2.5297011603968104E-9</v>
      </c>
    </row>
    <row r="9" spans="1:23">
      <c r="A9">
        <v>423</v>
      </c>
      <c r="B9">
        <v>15542</v>
      </c>
      <c r="C9" t="s">
        <v>2354</v>
      </c>
      <c r="D9" t="s">
        <v>2355</v>
      </c>
      <c r="E9" t="s">
        <v>64</v>
      </c>
      <c r="F9" t="s">
        <v>2356</v>
      </c>
      <c r="G9" t="s">
        <v>2357</v>
      </c>
      <c r="H9" t="s">
        <v>44</v>
      </c>
      <c r="I9" t="s">
        <v>1236</v>
      </c>
      <c r="J9" t="s">
        <v>68</v>
      </c>
      <c r="K9" t="s">
        <v>350</v>
      </c>
      <c r="L9" t="s">
        <v>46</v>
      </c>
      <c r="M9" t="s">
        <v>101</v>
      </c>
      <c r="N9" t="s">
        <v>1077</v>
      </c>
      <c r="O9" t="s">
        <v>51</v>
      </c>
      <c r="P9" t="s">
        <v>72</v>
      </c>
      <c r="Q9" s="133">
        <v>18000</v>
      </c>
      <c r="R9" s="135">
        <v>3.165</v>
      </c>
      <c r="S9" s="139">
        <v>204.72</v>
      </c>
      <c r="T9" s="133">
        <v>116.629</v>
      </c>
      <c r="U9" s="137">
        <v>6.3E-5</v>
      </c>
      <c r="V9" s="137">
        <v>1</v>
      </c>
      <c r="W9" s="137">
        <v>3.7697780027170502E-3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UPDATE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Ben zion Yuli</cp:lastModifiedBy>
  <cp:lastPrinted>2022-08-08T09:16:18Z</cp:lastPrinted>
  <dcterms:created xsi:type="dcterms:W3CDTF">2021-05-03T04:41:48Z</dcterms:created>
  <dcterms:modified xsi:type="dcterms:W3CDTF">2026-04-27T13:21:57Z</dcterms:modified>
</cp:coreProperties>
</file>